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ČP(II.)\ČP 009-2025\1 výzva\"/>
    </mc:Choice>
  </mc:AlternateContent>
  <xr:revisionPtr revIDLastSave="0" documentId="13_ncr:1_{BB21E860-553E-4280-8915-41B4CBF40057}" xr6:coauthVersionLast="47" xr6:coauthVersionMax="47" xr10:uidLastSave="{00000000-0000-0000-0000-000000000000}"/>
  <bookViews>
    <workbookView xWindow="-120" yWindow="-120" windowWidth="29040" windowHeight="17640" xr2:uid="{00000000-000D-0000-FFFF-FFFF00000000}"/>
  </bookViews>
  <sheets>
    <sheet name="CPHP" sheetId="1" r:id="rId1"/>
  </sheets>
  <definedNames>
    <definedName name="_xlnm._FilterDatabase" localSheetId="0" hidden="1">CPHP!$B$6:$U$6</definedName>
    <definedName name="_xlnm.Print_Area" localSheetId="0">CPHP!$B$1:$U$51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1" l="1"/>
  <c r="H40" i="1"/>
  <c r="H41" i="1"/>
  <c r="H42" i="1"/>
  <c r="H43" i="1"/>
  <c r="H44" i="1"/>
  <c r="H45" i="1"/>
  <c r="H46" i="1"/>
  <c r="H47" i="1"/>
  <c r="H48" i="1"/>
  <c r="K39" i="1"/>
  <c r="L39" i="1"/>
  <c r="K40" i="1"/>
  <c r="L40" i="1"/>
  <c r="K41" i="1"/>
  <c r="L41" i="1"/>
  <c r="K42" i="1"/>
  <c r="L42" i="1"/>
  <c r="K43" i="1"/>
  <c r="L43" i="1"/>
  <c r="K44" i="1"/>
  <c r="L44" i="1"/>
  <c r="K45" i="1"/>
  <c r="L45" i="1"/>
  <c r="K46" i="1"/>
  <c r="L46" i="1"/>
  <c r="K47" i="1"/>
  <c r="L47" i="1"/>
  <c r="K48" i="1"/>
  <c r="L48" i="1"/>
  <c r="L16" i="1" l="1"/>
  <c r="K17" i="1"/>
  <c r="K23" i="1"/>
  <c r="K29" i="1"/>
  <c r="K35" i="1"/>
  <c r="K15" i="1"/>
  <c r="L15" i="1"/>
  <c r="K16" i="1"/>
  <c r="K18" i="1"/>
  <c r="L18" i="1"/>
  <c r="K19" i="1"/>
  <c r="L19" i="1"/>
  <c r="K20" i="1"/>
  <c r="L20" i="1"/>
  <c r="K21" i="1"/>
  <c r="L21" i="1"/>
  <c r="K22" i="1"/>
  <c r="L22" i="1"/>
  <c r="K24" i="1"/>
  <c r="L24" i="1"/>
  <c r="K25" i="1"/>
  <c r="L25" i="1"/>
  <c r="K26" i="1"/>
  <c r="L26" i="1"/>
  <c r="K27" i="1"/>
  <c r="L27" i="1"/>
  <c r="K28" i="1"/>
  <c r="L28" i="1"/>
  <c r="K30" i="1"/>
  <c r="L30" i="1"/>
  <c r="K31" i="1"/>
  <c r="L31" i="1"/>
  <c r="K32" i="1"/>
  <c r="L32" i="1"/>
  <c r="K33" i="1"/>
  <c r="L33" i="1"/>
  <c r="K34" i="1"/>
  <c r="L34" i="1"/>
  <c r="K36" i="1"/>
  <c r="L36" i="1"/>
  <c r="K37" i="1"/>
  <c r="L37" i="1"/>
  <c r="K38" i="1"/>
  <c r="L38" i="1"/>
  <c r="H15" i="1"/>
  <c r="H16" i="1"/>
  <c r="H17" i="1"/>
  <c r="H18" i="1"/>
  <c r="H19" i="1"/>
  <c r="H20" i="1"/>
  <c r="H21" i="1"/>
  <c r="H22" i="1"/>
  <c r="H23" i="1"/>
  <c r="H24" i="1"/>
  <c r="H25" i="1"/>
  <c r="H26" i="1"/>
  <c r="H27" i="1"/>
  <c r="H28" i="1"/>
  <c r="H29" i="1"/>
  <c r="H30" i="1"/>
  <c r="H31" i="1"/>
  <c r="H32" i="1"/>
  <c r="H33" i="1"/>
  <c r="H34" i="1"/>
  <c r="H35" i="1"/>
  <c r="H36" i="1"/>
  <c r="H37" i="1"/>
  <c r="H38" i="1"/>
  <c r="H10" i="1"/>
  <c r="H11" i="1"/>
  <c r="H12" i="1"/>
  <c r="H13" i="1"/>
  <c r="H14" i="1"/>
  <c r="H9" i="1"/>
  <c r="H8" i="1"/>
  <c r="H7" i="1"/>
  <c r="L35" i="1" l="1"/>
  <c r="L29" i="1"/>
  <c r="L23" i="1"/>
  <c r="L17" i="1"/>
  <c r="L14" i="1"/>
  <c r="K14" i="1"/>
  <c r="L13" i="1"/>
  <c r="K13" i="1"/>
  <c r="L12" i="1"/>
  <c r="K12" i="1"/>
  <c r="L11" i="1"/>
  <c r="K11" i="1"/>
  <c r="L10" i="1"/>
  <c r="K10" i="1"/>
  <c r="L9" i="1"/>
  <c r="K9" i="1"/>
  <c r="L8" i="1"/>
  <c r="K8" i="1"/>
  <c r="L7" i="1"/>
  <c r="K7" i="1"/>
  <c r="I51" i="1" l="1"/>
  <c r="J51" i="1"/>
</calcChain>
</file>

<file path=xl/sharedStrings.xml><?xml version="1.0" encoding="utf-8"?>
<sst xmlns="http://schemas.openxmlformats.org/spreadsheetml/2006/main" count="216" uniqueCount="133">
  <si>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</si>
  <si>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</si>
  <si>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</si>
  <si>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</si>
  <si>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</si>
  <si>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</si>
  <si>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</si>
  <si>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</si>
  <si>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</si>
  <si>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</si>
  <si>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</si>
  <si>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</si>
  <si>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18424000-7 - Rukavice</t>
  </si>
  <si>
    <t>19640000-4 - Odpadní pytle a sáčky z polymerů ethylenu</t>
  </si>
  <si>
    <t xml:space="preserve">33761000-2 - Toaletní papír </t>
  </si>
  <si>
    <t>33763000-6 - Papírové ruční utěrky</t>
  </si>
  <si>
    <t xml:space="preserve">39221260-7 - Odpadkové koše </t>
  </si>
  <si>
    <t>39224100-9 - Košťata</t>
  </si>
  <si>
    <t>39224330-0 - Vědra</t>
  </si>
  <si>
    <t xml:space="preserve">39224350-6 - Lopatky na smetí </t>
  </si>
  <si>
    <t xml:space="preserve">39830000-9 - Čistící prostředky </t>
  </si>
  <si>
    <t>39832000-3 - Prostředky na mytí nádobí</t>
  </si>
  <si>
    <t>33741100-7 - Čisticí prostředky na ruce</t>
  </si>
  <si>
    <t>33772000-2 - Papírové výrobky na jedno použití</t>
  </si>
  <si>
    <t xml:space="preserve">Název </t>
  </si>
  <si>
    <t>Měrná jednotka [MJ]</t>
  </si>
  <si>
    <t>Popis</t>
  </si>
  <si>
    <t>Maximální cena za jednotlivé položky 
 v Kč BEZ DPH</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</si>
  <si>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</si>
  <si>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</si>
  <si>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</si>
  <si>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</si>
  <si>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</si>
  <si>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</si>
  <si>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CPV - výběr
čisticí prostředky a hygienické potřeby</t>
  </si>
  <si>
    <t>V případě, že se dodavatel při předání zboží na některá uvedená tel. čísla nedovolá, bude v takovém případě volat tel. 377 631 331, 377 631 320.</t>
  </si>
  <si>
    <t xml:space="preserve">Pokud financováno z projektových prostředků, pak ŘEŠITEL uvede: NÁZEV A ČÍSLO DOTAČNÍHO PROJEKTU </t>
  </si>
  <si>
    <r>
      <t xml:space="preserve">Termín dodání 
</t>
    </r>
    <r>
      <rPr>
        <sz val="11"/>
        <rFont val="Calibri"/>
        <family val="2"/>
        <charset val="238"/>
        <scheme val="minor"/>
      </rPr>
      <t>(uveden v kalend. dnech od dojití výzvy Objednatele k plnění Smlouvy)</t>
    </r>
  </si>
  <si>
    <t>14 dní</t>
  </si>
  <si>
    <t>Obchodní název + typ</t>
  </si>
  <si>
    <t>Příloha č. 2 Kupní smlouvy - technická specifikace
Čisticí prostředky a hygienické potřeby (II.) 009 - 2025</t>
  </si>
  <si>
    <t>Papírové tácky</t>
  </si>
  <si>
    <t>balení</t>
  </si>
  <si>
    <t>Molitanové houbičky malé</t>
  </si>
  <si>
    <t>Latexové rukavice</t>
  </si>
  <si>
    <t>Jednorázové latexové pudrované rukavice. Balení obsahuje 100 rukavic. Velikost S.</t>
  </si>
  <si>
    <t>Jednorázové latexové pudrované rukavice. Balení obsahuje 100 rukavic. Velikost M.</t>
  </si>
  <si>
    <t>Jednorázové latexové pudrované rukavice. Balení obsahuje 100 rukavic. Velikost L.</t>
  </si>
  <si>
    <t>Sůl do myčky</t>
  </si>
  <si>
    <t>ks</t>
  </si>
  <si>
    <t>Leštidlo do myčky</t>
  </si>
  <si>
    <t>Leštidlo do myčky. Obsah 800 ml.</t>
  </si>
  <si>
    <t>Čistič myčky</t>
  </si>
  <si>
    <t>Čistič myčky 2 x 250 ml s koncentrovaným složením odstraňuje usazeniny i z těžko dostupných míst v myčce nádobí.</t>
  </si>
  <si>
    <t>Kapsle do myčky</t>
  </si>
  <si>
    <t xml:space="preserve">Kapsle gelové, které se nerozbalují, účinek již při 40°C, tekutá část kapsle se silným odmašťujícím účinkem, obsahuje již oplachovač, nádobí zanechá lesklé, změkčující sůl zanechá sklo beze skvrn, prášková část kapsle má funkci namáčení, její rychlá rozpustnost zajistí dokonalé odstranění odolných skvrn i od čaje. Balení min. 110 ks. </t>
  </si>
  <si>
    <t>Mýdlo tekuté - náhradní náplň</t>
  </si>
  <si>
    <t>Tekuté mýdlo nelítostné k bakteriím, ale jemné k pokožce rukou. Konečně péče a ochrana před mikroby. Tekuté mýdlo pomáhá udržovat vaše ruce čisté a zdravé. Složení účinně myje ruce, ale zároveň je jemné k pokožce. Dermatologicky testováno. Vhodné na každodenní použití. Náhradní náplň  500 ml do pumpičky je ekologicky i ekonomicky výhodná. S vůní Aloe vera popřípadě Levandule.</t>
  </si>
  <si>
    <t>Vysoce účinný krém na ruce</t>
  </si>
  <si>
    <t>Přírodní čisticí prostředek</t>
  </si>
  <si>
    <t xml:space="preserve">Bílý ocet v koncentraci 10%. Přírodní čisticí prostředek, na odstarnění skvrn a nečistot. Bezbečný k použití na nejrůznější povrhy včetně skla, keramiky, nerezu a plastů. Balení 1 l. </t>
  </si>
  <si>
    <t>VYSOCE ÚČINNÝ DEZINFEKČNÍ PROSTŘEDEK</t>
  </si>
  <si>
    <t>VYSOCE ÚČINNÝ ČISTIČ NA GRIL A KONVEKTOMATY</t>
  </si>
  <si>
    <t xml:space="preserve">VYSOCE UČINNÝ MYCÍ PROSTŘEDEK NA NÁDOBÍ  </t>
  </si>
  <si>
    <t>VYSOCE ÚČINNÝ ODSTAŇOVAČ PLÍSNÍ S ROZPRAŠOVAČEM</t>
  </si>
  <si>
    <t>VYSOCE ÚČINNÝ PROSTŘEDEK NA WC</t>
  </si>
  <si>
    <t>VYSOCE ÚČINNÝ ČISTIČ OKEN S ROZPRAŠOVAČEM</t>
  </si>
  <si>
    <t>VYSOCE ÚČINNÝ KRÉM NA RUCE</t>
  </si>
  <si>
    <t>Papírové Z-Z ručníky</t>
  </si>
  <si>
    <t>ks (balíček)</t>
  </si>
  <si>
    <r>
      <t xml:space="preserve">Balíček skládaných Z-Z ručníků. 2vrstvé, bílé, 100% celuloza, rozměr 23 x 25 cm. Určeno do zásobníků. </t>
    </r>
    <r>
      <rPr>
        <b/>
        <sz val="11"/>
        <rFont val="Calibri"/>
        <family val="2"/>
        <charset val="238"/>
      </rPr>
      <t>V</t>
    </r>
    <r>
      <rPr>
        <sz val="11"/>
        <rFont val="Calibri"/>
        <family val="2"/>
        <charset val="238"/>
      </rPr>
      <t xml:space="preserve"> </t>
    </r>
    <r>
      <rPr>
        <b/>
        <sz val="11"/>
        <rFont val="Calibri"/>
        <family val="2"/>
        <charset val="238"/>
      </rPr>
      <t>kartonu min. 20 ks (balíčků).</t>
    </r>
  </si>
  <si>
    <t>Toaletní papír v roli 19</t>
  </si>
  <si>
    <t>ks 
(role)</t>
  </si>
  <si>
    <t>Toaletní papír v roli</t>
  </si>
  <si>
    <t>Role, toal. papír 3-vrstvý, 100% celuloza, min. 150 útržků.</t>
  </si>
  <si>
    <t>Vinylové rukavice - S</t>
  </si>
  <si>
    <t>Vinylové rukavice - M</t>
  </si>
  <si>
    <t>Vinylové rukavice - L</t>
  </si>
  <si>
    <t>Rukavice gumové - M</t>
  </si>
  <si>
    <t>pár</t>
  </si>
  <si>
    <t xml:space="preserve">Vnitřní bavlněná vložka, velikost M.  </t>
  </si>
  <si>
    <t>Rukavice gumové - L</t>
  </si>
  <si>
    <t xml:space="preserve">Vnitřní bavlněná vložka, velikost L.  </t>
  </si>
  <si>
    <t>Sprchový závěs</t>
  </si>
  <si>
    <t>Závěsy do sprch polyester 180 x 200 mm.</t>
  </si>
  <si>
    <t>Smetáček + lopatka</t>
  </si>
  <si>
    <t xml:space="preserve">Souprava s otvorem pro  zavěšení, štětiny - syntetické vlákno polyetylen, lopatka opatřena gumou. </t>
  </si>
  <si>
    <t>Kartáč na radiátory</t>
  </si>
  <si>
    <t>Plastové držadlo, syntetická vlákna (PA).</t>
  </si>
  <si>
    <t>Koš odpadkový</t>
  </si>
  <si>
    <t>MYCÍ PROSTŘ. KUCHYNĚ NA NÁDOBÍ</t>
  </si>
  <si>
    <t>ČISTIČ ODPADŮ</t>
  </si>
  <si>
    <t>ODSTRAŇOVAČ PLÍSNÍ S ROZPRAŠOVAČEM</t>
  </si>
  <si>
    <t>Pytle LDPE volné (ks) černé</t>
  </si>
  <si>
    <t>60 x 120 cm, pytle volně ložené, vyrobeny z kvalitního polyetylénu odolnému proti protržení. Vhodné na veškerý odpad, jsou plně recyklovatelné. Tloušťka min. 200 mikronů.</t>
  </si>
  <si>
    <t>Vědro 10 l</t>
  </si>
  <si>
    <t>Vědro plast bez výlevky, 10 litrů.</t>
  </si>
  <si>
    <t xml:space="preserve">Smeták - plastový </t>
  </si>
  <si>
    <t>Smeták bez násady pro vnitřní použití, šíře 30 cm.</t>
  </si>
  <si>
    <t>Koště venkovní</t>
  </si>
  <si>
    <t>Chodníkové dřevěné s násadou tyčí (dřevěnou), šířka koštěte 25 cm, násada - tyč - hůl 120 cm, syntetická vlákna PVC .</t>
  </si>
  <si>
    <t>Násada na smeták</t>
  </si>
  <si>
    <t>S jemným závitem, plast, délka 130 cm.</t>
  </si>
  <si>
    <t>Zvon WC</t>
  </si>
  <si>
    <t>WC zvon gumový s dřevěnou rukojetí.</t>
  </si>
  <si>
    <t>Samostatná faktura</t>
  </si>
  <si>
    <t>NE</t>
  </si>
  <si>
    <t>Markéta Kasalová, DiS.,
Tel.: 377 63 5016 nebo  735 713 963,
E-mail: mkasalov@ff.zcu.cz</t>
  </si>
  <si>
    <t>Sedláčkova 38, 
301 00 Plzeň,
Fakulta filozofická - Děkanát,
místnost SO 205</t>
  </si>
  <si>
    <t>Ilona Polívková, 
Tel.: 725 549 941,
E-mail: polivkov@skm.zcu.cz</t>
  </si>
  <si>
    <t>Klatovská 200,  
301 00  Plzeň,
VŠ koleje</t>
  </si>
  <si>
    <t>Jan Lochmann,
Tel.: 735 715 951,
E-mail: jlochman@ps.zcu.cz</t>
  </si>
  <si>
    <t xml:space="preserve">Husova 11, 
301 00 Plzeň,
Provoz a služby - Správa budov   </t>
  </si>
  <si>
    <t>Papírové tácky 13 x 20 cm, balení 100 ks.</t>
  </si>
  <si>
    <t>Molitanové houbičky malé, na jedné straně abrazivní vrstva. Balení 10 - 12 ks.</t>
  </si>
  <si>
    <r>
      <t xml:space="preserve">Regenerační sůl do myčky. Jemnozrnná </t>
    </r>
    <r>
      <rPr>
        <b/>
        <sz val="11"/>
        <rFont val="Calibri"/>
        <family val="2"/>
        <charset val="238"/>
        <scheme val="minor"/>
      </rPr>
      <t>(požadujeme dodržení)</t>
    </r>
    <r>
      <rPr>
        <sz val="11"/>
        <color theme="1"/>
        <rFont val="Calibri"/>
        <family val="2"/>
        <charset val="238"/>
        <scheme val="minor"/>
      </rPr>
      <t xml:space="preserve">. 1,5kg balení. </t>
    </r>
  </si>
  <si>
    <r>
      <t xml:space="preserve">Krém na ruce hloubkově vyživující pokožku, poskytuje až 48hodinovou hydrataci. Nemastné složení. Vhodný pro všechny typy pleti.  Složení: Aqua, Glycerin, Dimethicone, Stearic Acid, Caprylic/Capric Triglyceride, Glycol Stearate, PEG-100 Stearate, Petrolatum, Glyceryl Stearate, Caprylyl Glycol, Phenoxyethanol, Cetyl Alcohol, Parfum, Acrylates/C10-30 Alkyl Acrylate Crosspolymer, Triethanolamine, Helianthus Annuus Seed Oil, Triolein, Disodium EDTA, Stearamide AMP, Carbomer, Hydroxystearic Acid, Tocopherol, Alpha-Isomethyl Ionone, Benzyl Alcohol, Citronellol, Coumarin, Hexyl Cinnamal, Limonene, Linalool, CI 77891. Náplň 75 ml.  </t>
    </r>
    <r>
      <rPr>
        <b/>
        <sz val="11"/>
        <rFont val="Calibri"/>
        <family val="2"/>
        <charset val="238"/>
        <scheme val="minor"/>
      </rPr>
      <t>Požadujeme dodržení obsahu přírodních hydratačních složek.</t>
    </r>
  </si>
  <si>
    <r>
      <t xml:space="preserve">Tekutý dezinfekční přípravek, účinně dezinfikuje vodu (bazény, studny) a povrchy, spolehlivě likviduje bakterie, viry, řasy a houby. Odstaňuje až 99,9% bakterií a virů. Obsah </t>
    </r>
    <r>
      <rPr>
        <b/>
        <sz val="11"/>
        <color theme="1"/>
        <rFont val="Calibri"/>
        <family val="2"/>
        <charset val="238"/>
      </rPr>
      <t>1 - 1,2l</t>
    </r>
    <r>
      <rPr>
        <sz val="11"/>
        <color theme="1"/>
        <rFont val="Calibri"/>
        <family val="2"/>
        <charset val="238"/>
      </rPr>
      <t>.</t>
    </r>
    <r>
      <rPr>
        <b/>
        <sz val="11"/>
        <color theme="1"/>
        <rFont val="Calibri"/>
        <family val="2"/>
        <charset val="238"/>
      </rPr>
      <t xml:space="preserve"> Obsah aktivního chloru 90 - 95%.</t>
    </r>
    <r>
      <rPr>
        <b/>
        <sz val="11"/>
        <rFont val="Calibri"/>
        <family val="2"/>
        <charset val="238"/>
      </rPr>
      <t xml:space="preserve"> Požadujeme dodržení obsahu aktivníhio chlóru.</t>
    </r>
  </si>
  <si>
    <r>
      <t xml:space="preserve">Netoxický, na odstranění odolné mastnoty a připálené zbytky potravin. Určený do potravinářských provozů např. na trouby, grily a konvektomaty. </t>
    </r>
    <r>
      <rPr>
        <b/>
        <sz val="11"/>
        <color theme="1"/>
        <rFont val="Calibri"/>
        <family val="2"/>
        <charset val="238"/>
      </rPr>
      <t>Obsahuje  propanol 3-10%, 2-aminoethanol 1-3% Ph 10- 11 (neředěný). Náplň 700 - 750 ml, rozprašovač.</t>
    </r>
    <r>
      <rPr>
        <b/>
        <sz val="11"/>
        <rFont val="Calibri"/>
        <family val="2"/>
        <charset val="238"/>
      </rPr>
      <t xml:space="preserve"> Požadujeme dodržení hodnoty Ph.</t>
    </r>
  </si>
  <si>
    <r>
      <t>Tekutý přípravek na ruční mytí nádobí. 5 - 15 % aniontové povrchově aktivní látky. Sodium Laureth Sulfate 10-20%, Lauramine Oxide 1-5%</t>
    </r>
    <r>
      <rPr>
        <b/>
        <sz val="11"/>
        <rFont val="Calibri"/>
        <family val="2"/>
        <charset val="238"/>
      </rPr>
      <t>. 
Hodnota pH 8.2 - 9,</t>
    </r>
    <r>
      <rPr>
        <sz val="11"/>
        <rFont val="Calibri"/>
        <family val="2"/>
        <charset val="238"/>
      </rPr>
      <t xml:space="preserve">7. </t>
    </r>
    <r>
      <rPr>
        <b/>
        <sz val="11"/>
        <rFont val="Calibri"/>
        <family val="2"/>
        <charset val="238"/>
      </rPr>
      <t>Náplň</t>
    </r>
    <r>
      <rPr>
        <sz val="11"/>
        <rFont val="Calibri"/>
        <family val="2"/>
        <charset val="238"/>
      </rPr>
      <t xml:space="preserve"> </t>
    </r>
    <r>
      <rPr>
        <b/>
        <sz val="11"/>
        <rFont val="Calibri"/>
        <family val="2"/>
        <charset val="238"/>
      </rPr>
      <t>900 ml - 1000 ml. Požadujeme dodržení hodnot pH.</t>
    </r>
  </si>
  <si>
    <r>
      <t>Tekutý prostředek proti vegetativním formám plísní, kvasinkám, řasám. Rychle působící fungicidní a dezinfekční přípravek. Pro sanaci plísňových napadení dřeva, stěn, omítek, maleb v interiérech i exteriérech, účinný proti mikroskopickým vláknitým houbám, řasám, lišejníkům. Barva žlutá.</t>
    </r>
    <r>
      <rPr>
        <b/>
        <sz val="11"/>
        <rFont val="Calibri"/>
        <family val="2"/>
        <charset val="238"/>
      </rPr>
      <t xml:space="preserve"> Chloran sodný 1 - 5%, hydroxid sodný 0,5 - 2% rozprašovač -  500 - 550 ml. Požadujeme dodržení aktivních složek.</t>
    </r>
  </si>
  <si>
    <r>
      <t>Tekutý</t>
    </r>
    <r>
      <rPr>
        <b/>
        <sz val="11"/>
        <rFont val="Calibri"/>
        <family val="2"/>
        <charset val="238"/>
      </rPr>
      <t>, hustý</t>
    </r>
    <r>
      <rPr>
        <sz val="11"/>
        <rFont val="Calibri"/>
        <family val="2"/>
        <charset val="238"/>
      </rPr>
      <t xml:space="preserve">, </t>
    </r>
    <r>
      <rPr>
        <b/>
        <sz val="11"/>
        <rFont val="Calibri"/>
        <family val="2"/>
        <charset val="238"/>
      </rPr>
      <t>gelov</t>
    </r>
    <r>
      <rPr>
        <sz val="11"/>
        <rFont val="Calibri"/>
        <family val="2"/>
        <charset val="238"/>
      </rPr>
      <t xml:space="preserve">ý, čisticí a dezinfekční přípravek je určený k čištění a dezinfekci silně znečištěných míst a zejména tam, kde se mohou vyskytovat bakterie nebo plísně.Ideální na čištění a dezinfekci </t>
    </r>
    <r>
      <rPr>
        <b/>
        <sz val="11"/>
        <rFont val="Calibri"/>
        <family val="2"/>
        <charset val="238"/>
      </rPr>
      <t>WC. Náplň 900 - 1000ml. Obashuje chlornan sodný, roztok, obsah aktivního chloru 90 - 95%. Požadujeme dodržení obsahu aktivního chloru.</t>
    </r>
  </si>
  <si>
    <r>
      <t xml:space="preserve">Zanechává dokonale čistá okna a zrcadla bez nevzhledných šmouh. Jeho složení s </t>
    </r>
    <r>
      <rPr>
        <b/>
        <sz val="11"/>
        <rFont val="Calibri"/>
        <family val="2"/>
        <charset val="238"/>
      </rPr>
      <t xml:space="preserve">alhokolem </t>
    </r>
    <r>
      <rPr>
        <sz val="11"/>
        <rFont val="Calibri"/>
        <family val="2"/>
        <charset val="238"/>
      </rPr>
      <t xml:space="preserve">definitivně odstraňuje veškeré nečistoty a dodává skleněným povrchům dlouhotrvající zářivý lesk. Aktivní receptura chrání proti vodě a nečistotám, díky tomu zůstanou vaše okna déle čistá. Nastavitelná hlavice umožňuje funkci rozprašování i pěny. </t>
    </r>
    <r>
      <rPr>
        <b/>
        <sz val="11"/>
        <rFont val="Calibri"/>
        <family val="2"/>
        <charset val="238"/>
      </rPr>
      <t>Rozprašovač 500 - 600ml. Obsahuje: Ethanol &gt;= 1 - &lt; 6%, Kyselina sírová &gt;= 1 - &lt; 1,9 %, Alkoholy &gt;= 1 - &lt; 1,3 % Požadujeme dodržení chemických vlastností přípravku.</t>
    </r>
  </si>
  <si>
    <r>
      <t xml:space="preserve">Krém na ruce speciálně vyvinutý tak, aby poskytl okamžitou úlevu a hydrataci suché, velmi suché a popraskané pokožce. Vysoce hydratační složení přírodních esenciálních olejů pokožku intenzivně hydratuje, zvláčňuje a napomáhá jejímu hojení. Poskytuje jí dlouhotrvající ochrannou péči před chladným i drsným počasím a posiluje její přirozenou ochrannou bariéru. </t>
    </r>
    <r>
      <rPr>
        <b/>
        <sz val="11"/>
        <rFont val="Calibri"/>
        <family val="2"/>
        <charset val="238"/>
      </rPr>
      <t>Obsahuje 45 - 50 % vazelíny, 3 - 4 % lanolinu. Náplň 75 - 100ml.  Požadujeme dodržční obsahu přírodních hydratačních složek.</t>
    </r>
  </si>
  <si>
    <r>
      <t xml:space="preserve">Role průmyslová 19, 2vrstvý, bílý, 100% celuloza. </t>
    </r>
    <r>
      <rPr>
        <b/>
        <sz val="11"/>
        <rFont val="Calibri"/>
        <family val="2"/>
        <charset val="238"/>
      </rPr>
      <t xml:space="preserve">V balení min. 12 ks (rolí). Návin min. 100 bm, </t>
    </r>
    <r>
      <rPr>
        <sz val="11"/>
        <rFont val="Calibri"/>
        <family val="2"/>
        <charset val="238"/>
      </rPr>
      <t>průměr dutinky max. 6,5 cm.</t>
    </r>
    <r>
      <rPr>
        <b/>
        <sz val="11"/>
        <rFont val="Calibri"/>
        <family val="2"/>
        <charset val="238"/>
      </rPr>
      <t xml:space="preserve"> </t>
    </r>
    <r>
      <rPr>
        <sz val="11"/>
        <rFont val="Calibri"/>
        <family val="2"/>
        <charset val="238"/>
      </rPr>
      <t>Určeno do zásobníků.</t>
    </r>
  </si>
  <si>
    <t>Tekutý přípravek na ruční mytí nádobí, odstraňování mastnoty i ve studené vodě. Náplň 5 - 5,5 l.</t>
  </si>
  <si>
    <t xml:space="preserve">Plast, víko výklopné, objem 21 l (± 1 l).  </t>
  </si>
  <si>
    <t>Velikost S. Balení 100 - 120 ks.</t>
  </si>
  <si>
    <t>Velikost M. Balení 100 - 120 ks.</t>
  </si>
  <si>
    <t>Velikost L. Balení 100 - 120 ks.</t>
  </si>
  <si>
    <t>Sypký čistič potrubí. Použití: čištění kuchyňských odpadů od vlasů, tuků, papíru, vaty. Balení s bezpečnostním víčkem. Náplň  0,9 - 1,2 kg.</t>
  </si>
  <si>
    <t>Tekutý prostředek na odstranění plísní, řas, hub, lišejníků a kvasinek - fungicidní a dezinfekční účinky, vhodný na omítky, zdivo, kámen, mramor, žulu, přírodní dřevo, keramiku, obkládačky, sklokeramiku, smalt, sklo, plasty, laminát, akryl, vinyl, silikon, gumu, teflon, nerez, chromované povrchy. Použití v interiérech i exteriérech. Náplň 0,5 - 0,75 l.</t>
  </si>
  <si>
    <r>
      <t>Molitanové houbičky malé, na jedné straně abrazivní vrstva.</t>
    </r>
    <r>
      <rPr>
        <b/>
        <sz val="11"/>
        <rFont val="Calibri"/>
        <family val="2"/>
        <charset val="238"/>
      </rPr>
      <t xml:space="preserve"> </t>
    </r>
    <r>
      <rPr>
        <sz val="11"/>
        <rFont val="Calibri"/>
        <family val="2"/>
        <charset val="238"/>
      </rPr>
      <t>Balení 10 - 12 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</si>
</sst>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sz val="11"/>
      <name val="Calibri"/>
      <family val="2"/>
      <charset val="238"/>
    </font>
    <font>
      <b/>
      <u/>
      <sz val="11"/>
      <color rgb="FFFF0000"/>
      <name val="Calibri"/>
      <family val="2"/>
      <charset val="238"/>
      <scheme val="minor"/>
    </font>
    <font>
      <sz val="11"/>
      <color theme="1"/>
      <name val="Calibri"/>
      <family val="2"/>
      <charset val="238"/>
    </font>
    <font>
      <b/>
      <sz val="11"/>
      <name val="Calibri"/>
      <family val="2"/>
      <charset val="238"/>
    </font>
    <font>
      <b/>
      <sz val="11"/>
      <color theme="1"/>
      <name val="Calibri"/>
      <family val="2"/>
      <charset val="238"/>
    </font>
    <font>
      <sz val="10"/>
      <name val="Arial"/>
      <family val="2"/>
      <charset val="238"/>
    </font>
    <font>
      <sz val="11"/>
      <name val="Arial"/>
      <family val="2"/>
      <charset val="238"/>
    </font>
  </fonts>
  <fills count="11">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FFFFB7"/>
        <bgColor rgb="FFFFFFFF"/>
      </patternFill>
    </fill>
    <fill>
      <patternFill patternType="solid">
        <fgColor rgb="FFC9F1FF"/>
        <bgColor rgb="FF81DEFF"/>
      </patternFill>
    </fill>
    <fill>
      <patternFill patternType="solid">
        <fgColor rgb="FFC9F1FF"/>
        <bgColor rgb="FFC9F1FF"/>
      </patternFill>
    </fill>
    <fill>
      <patternFill patternType="solid">
        <fgColor rgb="FFC9F1FF"/>
        <bgColor rgb="FFDDE9F7"/>
      </patternFill>
    </fill>
    <fill>
      <patternFill patternType="solid">
        <fgColor rgb="FFC9F1FF"/>
        <bgColor rgb="FFB2E5FC"/>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16" fillId="0" borderId="0"/>
    <xf numFmtId="0" fontId="3" fillId="0" borderId="0"/>
    <xf numFmtId="0" fontId="3" fillId="0" borderId="0"/>
    <xf numFmtId="0" fontId="24" fillId="0" borderId="0"/>
  </cellStyleXfs>
  <cellXfs count="177">
    <xf numFmtId="0" fontId="0" fillId="0" borderId="0" xfId="0"/>
    <xf numFmtId="0" fontId="19" fillId="6" borderId="7" xfId="0" applyFont="1" applyFill="1" applyBorder="1" applyAlignment="1" applyProtection="1">
      <alignment horizontal="center" vertical="center" wrapText="1"/>
      <protection locked="0"/>
    </xf>
    <xf numFmtId="0" fontId="19" fillId="6" borderId="22" xfId="0" applyFont="1" applyFill="1" applyBorder="1" applyAlignment="1" applyProtection="1">
      <alignment horizontal="center" vertical="center" wrapText="1"/>
      <protection locked="0"/>
    </xf>
    <xf numFmtId="0" fontId="0" fillId="0" borderId="0" xfId="0" applyProtection="1"/>
    <xf numFmtId="0" fontId="18"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20" fillId="0" borderId="0" xfId="0" applyFont="1"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9"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1" xfId="0" applyNumberFormat="1" applyFill="1" applyBorder="1" applyAlignment="1" applyProtection="1">
      <alignment horizontal="center" vertical="center" wrapText="1"/>
    </xf>
    <xf numFmtId="0" fontId="19" fillId="7" borderId="12" xfId="1" applyFont="1" applyFill="1" applyBorder="1" applyAlignment="1" applyProtection="1">
      <alignment horizontal="left" vertical="center" wrapText="1" indent="1"/>
    </xf>
    <xf numFmtId="3" fontId="3" fillId="8" borderId="12" xfId="2" applyNumberFormat="1" applyFill="1" applyBorder="1" applyAlignment="1" applyProtection="1">
      <alignment horizontal="center" vertical="center" wrapText="1"/>
    </xf>
    <xf numFmtId="0" fontId="19" fillId="7" borderId="12" xfId="1" applyFont="1" applyFill="1" applyBorder="1" applyAlignment="1" applyProtection="1">
      <alignment horizontal="center" vertical="center"/>
    </xf>
    <xf numFmtId="0" fontId="19" fillId="6" borderId="14" xfId="0" applyFon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4" fontId="0" fillId="3" borderId="12"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5"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3" fontId="0" fillId="2" borderId="6" xfId="0" applyNumberFormat="1" applyFill="1" applyBorder="1" applyAlignment="1" applyProtection="1">
      <alignment horizontal="center" vertical="center" wrapText="1"/>
    </xf>
    <xf numFmtId="0" fontId="19" fillId="7" borderId="7" xfId="1" applyFont="1" applyFill="1" applyBorder="1" applyAlignment="1" applyProtection="1">
      <alignment horizontal="left" vertical="center" wrapText="1" indent="1"/>
    </xf>
    <xf numFmtId="3" fontId="3" fillId="8" borderId="7" xfId="2" applyNumberFormat="1" applyFill="1" applyBorder="1" applyAlignment="1" applyProtection="1">
      <alignment horizontal="center" vertical="center" wrapText="1"/>
    </xf>
    <xf numFmtId="0" fontId="19" fillId="7" borderId="7" xfId="1" applyFont="1" applyFill="1" applyBorder="1" applyAlignment="1" applyProtection="1">
      <alignment horizontal="center" vertical="center"/>
    </xf>
    <xf numFmtId="0" fontId="19" fillId="6" borderId="15" xfId="0" applyFont="1" applyFill="1" applyBorder="1" applyAlignment="1" applyProtection="1">
      <alignment horizontal="center" vertical="center" wrapText="1"/>
    </xf>
    <xf numFmtId="164" fontId="0" fillId="0" borderId="7" xfId="0" applyNumberFormat="1" applyBorder="1" applyAlignment="1" applyProtection="1">
      <alignment horizontal="right" vertical="center" indent="1"/>
    </xf>
    <xf numFmtId="164" fontId="0" fillId="3" borderId="7" xfId="0" applyNumberFormat="1" applyFill="1" applyBorder="1" applyAlignment="1" applyProtection="1">
      <alignment horizontal="right" vertical="center"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5"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0" fontId="0" fillId="8" borderId="7" xfId="0" applyFill="1" applyBorder="1" applyAlignment="1" applyProtection="1">
      <alignment horizontal="left" vertical="center" wrapText="1" indent="1"/>
    </xf>
    <xf numFmtId="3" fontId="3" fillId="8" borderId="13" xfId="2" applyNumberFormat="1" applyFill="1" applyBorder="1" applyAlignment="1" applyProtection="1">
      <alignment horizontal="center" vertical="center" wrapText="1"/>
    </xf>
    <xf numFmtId="49" fontId="0" fillId="8" borderId="7" xfId="0" applyNumberFormat="1" applyFill="1" applyBorder="1" applyAlignment="1" applyProtection="1">
      <alignment horizontal="center" vertical="center" wrapText="1"/>
    </xf>
    <xf numFmtId="49" fontId="0" fillId="8" borderId="7" xfId="0" applyNumberFormat="1" applyFill="1" applyBorder="1" applyAlignment="1" applyProtection="1">
      <alignment horizontal="left" vertical="center" wrapText="1" indent="1"/>
    </xf>
    <xf numFmtId="49" fontId="2" fillId="8" borderId="7" xfId="0" applyNumberFormat="1" applyFont="1" applyFill="1" applyBorder="1" applyAlignment="1" applyProtection="1">
      <alignment horizontal="left" vertical="center" wrapText="1" indent="1"/>
    </xf>
    <xf numFmtId="0" fontId="19" fillId="6" borderId="16" xfId="0" applyFont="1" applyFill="1" applyBorder="1" applyAlignment="1" applyProtection="1">
      <alignment horizontal="center" vertical="center" wrapText="1"/>
    </xf>
    <xf numFmtId="0" fontId="3" fillId="8" borderId="7" xfId="0" applyFont="1" applyFill="1" applyBorder="1" applyAlignment="1" applyProtection="1">
      <alignment horizontal="left" vertical="center" wrapText="1" indent="1"/>
    </xf>
    <xf numFmtId="49" fontId="3" fillId="8" borderId="7" xfId="0" applyNumberFormat="1"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0" fillId="8" borderId="17" xfId="0" applyFill="1" applyBorder="1" applyAlignment="1" applyProtection="1">
      <alignment horizontal="left" vertical="center" wrapText="1" indent="1"/>
    </xf>
    <xf numFmtId="3" fontId="3" fillId="8" borderId="17" xfId="2" applyNumberFormat="1" applyFill="1" applyBorder="1" applyAlignment="1" applyProtection="1">
      <alignment horizontal="center" vertical="center" wrapText="1"/>
    </xf>
    <xf numFmtId="0" fontId="0" fillId="8" borderId="17" xfId="0" applyFill="1" applyBorder="1" applyAlignment="1" applyProtection="1">
      <alignment horizontal="center" vertical="center" wrapText="1"/>
    </xf>
    <xf numFmtId="49" fontId="3" fillId="8" borderId="17" xfId="0" applyNumberFormat="1" applyFont="1" applyFill="1" applyBorder="1" applyAlignment="1" applyProtection="1">
      <alignment horizontal="left" vertical="center" wrapText="1" indent="1"/>
    </xf>
    <xf numFmtId="0" fontId="19" fillId="6" borderId="17"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0" fillId="3" borderId="17" xfId="0" applyFill="1" applyBorder="1" applyAlignment="1" applyProtection="1">
      <alignment horizontal="center" vertical="center" wrapText="1"/>
    </xf>
    <xf numFmtId="3" fontId="0" fillId="2" borderId="21" xfId="0" applyNumberFormat="1" applyFill="1" applyBorder="1" applyAlignment="1" applyProtection="1">
      <alignment horizontal="center" vertical="center" wrapText="1"/>
    </xf>
    <xf numFmtId="0" fontId="21" fillId="9" borderId="22" xfId="0" applyFont="1" applyFill="1" applyBorder="1" applyAlignment="1" applyProtection="1">
      <alignment horizontal="left" vertical="center" wrapText="1" indent="1"/>
    </xf>
    <xf numFmtId="3" fontId="3" fillId="9" borderId="22" xfId="2" applyNumberFormat="1" applyFill="1" applyBorder="1" applyAlignment="1" applyProtection="1">
      <alignment horizontal="center" vertical="center"/>
    </xf>
    <xf numFmtId="0" fontId="21" fillId="9" borderId="22" xfId="0" applyFont="1" applyFill="1" applyBorder="1" applyAlignment="1" applyProtection="1">
      <alignment horizontal="center" vertical="center" wrapText="1"/>
    </xf>
    <xf numFmtId="0" fontId="21" fillId="9" borderId="23" xfId="0"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0" fillId="3" borderId="22" xfId="0" applyNumberFormat="1" applyFill="1" applyBorder="1" applyAlignment="1" applyProtection="1">
      <alignment horizontal="right" vertical="center"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4"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21" fillId="9" borderId="7" xfId="0" applyFont="1" applyFill="1" applyBorder="1" applyAlignment="1" applyProtection="1">
      <alignment horizontal="left" vertical="center" wrapText="1" indent="1"/>
    </xf>
    <xf numFmtId="3" fontId="3" fillId="9" borderId="7" xfId="2" applyNumberFormat="1" applyFill="1" applyBorder="1" applyAlignment="1" applyProtection="1">
      <alignment horizontal="center" vertical="center"/>
    </xf>
    <xf numFmtId="49" fontId="21" fillId="9" borderId="7" xfId="0" applyNumberFormat="1" applyFont="1" applyFill="1" applyBorder="1" applyAlignment="1" applyProtection="1">
      <alignment horizontal="center" vertical="center" wrapText="1"/>
    </xf>
    <xf numFmtId="49" fontId="21" fillId="9" borderId="7" xfId="0" applyNumberFormat="1" applyFont="1" applyFill="1" applyBorder="1" applyAlignment="1" applyProtection="1">
      <alignment horizontal="left" vertical="center" wrapText="1" indent="1"/>
    </xf>
    <xf numFmtId="0" fontId="19" fillId="9" borderId="7" xfId="1" applyFont="1" applyFill="1" applyBorder="1" applyAlignment="1" applyProtection="1">
      <alignment horizontal="left" vertical="center" wrapText="1" indent="1"/>
    </xf>
    <xf numFmtId="0" fontId="19" fillId="9" borderId="7" xfId="1" applyFont="1" applyFill="1" applyBorder="1" applyAlignment="1" applyProtection="1">
      <alignment horizontal="center" vertical="center"/>
    </xf>
    <xf numFmtId="49" fontId="2" fillId="3" borderId="7" xfId="0" applyNumberFormat="1" applyFont="1" applyFill="1" applyBorder="1" applyAlignment="1" applyProtection="1">
      <alignment horizontal="left" vertical="center" wrapText="1" indent="1"/>
    </xf>
    <xf numFmtId="0" fontId="19" fillId="7" borderId="7" xfId="3" applyFont="1" applyFill="1" applyBorder="1" applyAlignment="1" applyProtection="1">
      <alignment horizontal="center" vertical="center"/>
    </xf>
    <xf numFmtId="0" fontId="19" fillId="7" borderId="7" xfId="3" applyFont="1" applyFill="1" applyBorder="1" applyAlignment="1" applyProtection="1">
      <alignment horizontal="left" vertical="center" wrapText="1" indent="1"/>
    </xf>
    <xf numFmtId="0" fontId="19" fillId="8" borderId="7" xfId="4" applyFont="1" applyFill="1" applyBorder="1" applyAlignment="1" applyProtection="1">
      <alignment horizontal="left" vertical="center" indent="1"/>
    </xf>
    <xf numFmtId="0" fontId="19" fillId="8" borderId="7" xfId="1" applyFont="1" applyFill="1" applyBorder="1" applyAlignment="1" applyProtection="1">
      <alignment horizontal="center" vertical="center" wrapText="1"/>
    </xf>
    <xf numFmtId="0" fontId="19" fillId="8" borderId="7" xfId="4" applyFont="1" applyFill="1" applyBorder="1" applyAlignment="1" applyProtection="1">
      <alignment horizontal="left" vertical="center" wrapText="1" indent="1"/>
    </xf>
    <xf numFmtId="0" fontId="19" fillId="6" borderId="17"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19" fillId="10" borderId="25" xfId="1" applyFont="1" applyFill="1" applyBorder="1" applyAlignment="1" applyProtection="1">
      <alignment horizontal="left" vertical="center" wrapText="1" indent="1"/>
    </xf>
    <xf numFmtId="3" fontId="3" fillId="8" borderId="25" xfId="2" applyNumberFormat="1" applyFill="1" applyBorder="1" applyAlignment="1" applyProtection="1">
      <alignment horizontal="center" vertical="center" wrapText="1"/>
    </xf>
    <xf numFmtId="0" fontId="19" fillId="10" borderId="25" xfId="1" applyFont="1" applyFill="1" applyBorder="1" applyAlignment="1" applyProtection="1">
      <alignment horizontal="center" vertical="center"/>
    </xf>
    <xf numFmtId="0" fontId="19" fillId="6" borderId="26"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5"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4" fillId="3" borderId="26" xfId="0" applyFont="1" applyFill="1" applyBorder="1" applyAlignment="1" applyProtection="1">
      <alignment horizontal="center" vertical="center" wrapText="1"/>
    </xf>
    <xf numFmtId="0" fontId="6" fillId="3" borderId="26" xfId="0" applyFont="1" applyFill="1" applyBorder="1" applyAlignment="1" applyProtection="1">
      <alignment horizontal="center" vertical="center" wrapText="1"/>
    </xf>
    <xf numFmtId="0" fontId="5" fillId="3" borderId="26" xfId="0" applyFont="1" applyFill="1" applyBorder="1" applyAlignment="1" applyProtection="1">
      <alignment horizontal="center" vertical="center" wrapText="1"/>
    </xf>
    <xf numFmtId="0" fontId="9" fillId="3" borderId="26"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19" fillId="7" borderId="16" xfId="3" applyFont="1" applyFill="1" applyBorder="1" applyAlignment="1" applyProtection="1">
      <alignment horizontal="left" vertical="center" wrapText="1" indent="1"/>
    </xf>
    <xf numFmtId="3" fontId="3" fillId="8" borderId="16" xfId="2" applyNumberFormat="1" applyFill="1" applyBorder="1" applyAlignment="1" applyProtection="1">
      <alignment horizontal="center" vertical="center" wrapText="1"/>
    </xf>
    <xf numFmtId="0" fontId="19" fillId="7" borderId="16" xfId="3" applyFont="1" applyFill="1" applyBorder="1" applyAlignment="1" applyProtection="1">
      <alignment horizontal="center" vertical="center"/>
    </xf>
    <xf numFmtId="0" fontId="19" fillId="6" borderId="2"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19" fillId="10" borderId="7" xfId="3" applyFont="1" applyFill="1" applyBorder="1" applyAlignment="1" applyProtection="1">
      <alignment horizontal="left" vertical="center" wrapText="1" indent="1"/>
    </xf>
    <xf numFmtId="0" fontId="19" fillId="10" borderId="7" xfId="3" applyFont="1" applyFill="1" applyBorder="1" applyAlignment="1" applyProtection="1">
      <alignment horizontal="center" vertical="center"/>
    </xf>
    <xf numFmtId="3" fontId="0" fillId="2" borderId="8" xfId="0" applyNumberFormat="1" applyFill="1" applyBorder="1" applyAlignment="1" applyProtection="1">
      <alignment horizontal="center" vertical="center" wrapText="1"/>
    </xf>
    <xf numFmtId="0" fontId="19" fillId="7" borderId="9" xfId="3" applyFont="1" applyFill="1" applyBorder="1" applyAlignment="1" applyProtection="1">
      <alignment horizontal="left" vertical="center" wrapText="1" indent="1"/>
    </xf>
    <xf numFmtId="3" fontId="3" fillId="8" borderId="9" xfId="2" applyNumberFormat="1" applyFill="1" applyBorder="1" applyAlignment="1" applyProtection="1">
      <alignment horizontal="center" vertical="center" wrapText="1"/>
    </xf>
    <xf numFmtId="0" fontId="19" fillId="7" borderId="9" xfId="3" applyFont="1" applyFill="1" applyBorder="1" applyAlignment="1" applyProtection="1">
      <alignment horizontal="center" vertical="center"/>
    </xf>
    <xf numFmtId="0" fontId="25" fillId="7" borderId="9" xfId="3" applyFont="1" applyFill="1" applyBorder="1" applyAlignment="1" applyProtection="1">
      <alignment horizontal="left" vertical="center" wrapText="1" indent="1"/>
    </xf>
    <xf numFmtId="0" fontId="19" fillId="6" borderId="18"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0" fillId="3"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4"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0" fillId="0" borderId="10" xfId="0" applyBorder="1" applyProtection="1"/>
    <xf numFmtId="0" fontId="9"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4" fillId="4" borderId="12" xfId="0" applyNumberFormat="1" applyFont="1" applyFill="1" applyBorder="1" applyAlignment="1" applyProtection="1">
      <alignment horizontal="right" vertical="center" wrapText="1" indent="1"/>
      <protection locked="0"/>
    </xf>
    <xf numFmtId="164" fontId="14" fillId="4" borderId="7" xfId="0" applyNumberFormat="1" applyFont="1" applyFill="1" applyBorder="1" applyAlignment="1" applyProtection="1">
      <alignment horizontal="right" vertical="center" wrapText="1" indent="1"/>
      <protection locked="0"/>
    </xf>
    <xf numFmtId="164" fontId="14" fillId="4" borderId="17" xfId="0" applyNumberFormat="1" applyFont="1" applyFill="1" applyBorder="1" applyAlignment="1" applyProtection="1">
      <alignment horizontal="right" vertical="center" wrapText="1" indent="1"/>
      <protection locked="0"/>
    </xf>
    <xf numFmtId="164" fontId="14" fillId="4" borderId="22" xfId="0" applyNumberFormat="1" applyFont="1" applyFill="1" applyBorder="1" applyAlignment="1" applyProtection="1">
      <alignment horizontal="right" vertical="center" wrapText="1" indent="1"/>
      <protection locked="0"/>
    </xf>
    <xf numFmtId="164" fontId="14" fillId="4" borderId="25" xfId="0" applyNumberFormat="1" applyFont="1" applyFill="1" applyBorder="1" applyAlignment="1" applyProtection="1">
      <alignment horizontal="right" vertical="center" wrapText="1" indent="1"/>
      <protection locked="0"/>
    </xf>
    <xf numFmtId="164" fontId="14" fillId="4" borderId="16"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cellXfs>
  <cellStyles count="5">
    <cellStyle name="Normální" xfId="0" builtinId="0"/>
    <cellStyle name="Normální 2" xfId="4" xr:uid="{22AB9060-0A7C-46EE-A44D-9277065F1EC2}"/>
    <cellStyle name="normální 3" xfId="1" xr:uid="{00000000-0005-0000-0000-000001000000}"/>
    <cellStyle name="normální 3 2" xfId="3" xr:uid="{160C1ADF-7AFA-41CF-9356-F93BC7E5AE15}"/>
    <cellStyle name="Normální 4" xfId="2" xr:uid="{D6859925-6F47-4761-8D18-4A8A51221E3C}"/>
  </cellStyles>
  <dxfs count="14">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bgColor rgb="FFFFFFB7"/>
        </patternFill>
      </fill>
    </dxf>
    <dxf>
      <font>
        <b val="0"/>
        <i val="0"/>
      </font>
    </dxf>
    <dxf>
      <fill>
        <patternFill>
          <bgColor rgb="FFD2FABE"/>
        </patternFill>
      </fill>
    </dxf>
    <dxf>
      <font>
        <b val="0"/>
        <i val="0"/>
      </font>
      <fill>
        <patternFill>
          <bgColor rgb="FFCCFCC8"/>
        </patternFill>
      </fill>
    </dxf>
    <dxf>
      <numFmt numFmtId="30" formatCode="@"/>
      <fill>
        <patternFill patternType="solid">
          <fgColor rgb="FFFBD0C9"/>
          <bgColor rgb="FFFBD0C9"/>
        </patternFill>
      </fill>
    </dxf>
    <dxf>
      <numFmt numFmtId="30" formatCode="@"/>
      <fill>
        <patternFill>
          <bgColor rgb="FFFBD0C9"/>
        </patternFill>
      </fill>
    </dxf>
    <dxf>
      <numFmt numFmtId="30" formatCode="@"/>
      <fill>
        <patternFill patternType="solid">
          <fgColor rgb="FFFBD0C9"/>
          <bgColor rgb="FFFBD0C9"/>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98"/>
  <sheetViews>
    <sheetView tabSelected="1" zoomScale="86" zoomScaleNormal="86" workbookViewId="0">
      <selection activeCell="G15" sqref="G15"/>
    </sheetView>
  </sheetViews>
  <sheetFormatPr defaultRowHeight="15" x14ac:dyDescent="0.25"/>
  <cols>
    <col min="1" max="1" width="1.42578125" style="3" bestFit="1" customWidth="1"/>
    <col min="2" max="2" width="5.5703125" style="3" bestFit="1" customWidth="1"/>
    <col min="3" max="3" width="42.7109375" style="7" customWidth="1"/>
    <col min="4" max="4" width="9.5703125" style="169" bestFit="1" customWidth="1"/>
    <col min="5" max="5" width="9" style="6" bestFit="1" customWidth="1"/>
    <col min="6" max="6" width="158.85546875" style="7" customWidth="1"/>
    <col min="7" max="7" width="29.85546875" style="7" customWidth="1"/>
    <col min="8" max="8" width="17.7109375" style="7" hidden="1" customWidth="1"/>
    <col min="9" max="9" width="24" style="3" bestFit="1" customWidth="1"/>
    <col min="10" max="10" width="23.28515625" style="3" customWidth="1"/>
    <col min="11" max="11" width="20.5703125" style="3" bestFit="1" customWidth="1"/>
    <col min="12" max="12" width="19.5703125" style="3" bestFit="1" customWidth="1"/>
    <col min="13" max="13" width="23.5703125" style="3" bestFit="1" customWidth="1"/>
    <col min="14" max="14" width="19" style="3" bestFit="1" customWidth="1"/>
    <col min="15" max="15" width="28.28515625" style="3" hidden="1" customWidth="1"/>
    <col min="16" max="16" width="21" style="3" hidden="1" customWidth="1"/>
    <col min="17" max="17" width="35.42578125" style="3" customWidth="1"/>
    <col min="18" max="18" width="30.85546875" style="3" customWidth="1"/>
    <col min="19" max="19" width="25.42578125" style="3" customWidth="1"/>
    <col min="20" max="20" width="11.5703125" style="3" hidden="1" customWidth="1"/>
    <col min="21" max="21" width="62.28515625" style="8" customWidth="1"/>
    <col min="22" max="16384" width="9.140625" style="3"/>
  </cols>
  <sheetData>
    <row r="1" spans="1:21" ht="36" customHeight="1" x14ac:dyDescent="0.25">
      <c r="B1" s="4" t="s">
        <v>40</v>
      </c>
      <c r="C1" s="5"/>
      <c r="D1" s="5"/>
    </row>
    <row r="2" spans="1:21" ht="20.100000000000001" customHeight="1" x14ac:dyDescent="0.25">
      <c r="C2" s="3"/>
      <c r="D2" s="9"/>
      <c r="E2" s="10"/>
      <c r="F2" s="11"/>
      <c r="G2" s="11"/>
      <c r="H2" s="11"/>
      <c r="I2" s="11"/>
      <c r="J2" s="12"/>
      <c r="K2" s="12"/>
      <c r="L2" s="13"/>
      <c r="M2" s="14"/>
      <c r="N2" s="14"/>
      <c r="O2" s="14"/>
      <c r="P2" s="14"/>
      <c r="Q2" s="14"/>
      <c r="R2" s="14"/>
      <c r="S2" s="14"/>
      <c r="T2" s="14"/>
      <c r="U2" s="15"/>
    </row>
    <row r="3" spans="1:21" ht="15.75" x14ac:dyDescent="0.25">
      <c r="B3" s="16"/>
      <c r="C3" s="17" t="s">
        <v>0</v>
      </c>
      <c r="D3" s="18"/>
      <c r="E3" s="18"/>
      <c r="F3" s="18"/>
      <c r="G3" s="18"/>
      <c r="H3" s="19"/>
      <c r="I3" s="19"/>
      <c r="J3" s="19"/>
      <c r="K3" s="19"/>
      <c r="L3" s="19"/>
      <c r="M3" s="19"/>
      <c r="N3" s="19"/>
      <c r="O3" s="19"/>
      <c r="P3" s="19"/>
      <c r="Q3" s="19"/>
      <c r="R3" s="19"/>
      <c r="S3" s="19"/>
    </row>
    <row r="4" spans="1:21" ht="20.100000000000001" customHeight="1" thickBot="1" x14ac:dyDescent="0.3">
      <c r="B4" s="20"/>
      <c r="C4" s="21" t="s">
        <v>1</v>
      </c>
      <c r="D4" s="18"/>
      <c r="E4" s="18"/>
      <c r="F4" s="18"/>
      <c r="G4" s="18"/>
      <c r="H4" s="11"/>
      <c r="I4" s="13"/>
      <c r="J4" s="13"/>
      <c r="L4" s="13"/>
    </row>
    <row r="5" spans="1:21" ht="34.5" customHeight="1" thickBot="1" x14ac:dyDescent="0.3">
      <c r="B5" s="22"/>
      <c r="C5" s="23"/>
      <c r="D5" s="24"/>
      <c r="E5" s="24"/>
      <c r="F5" s="11"/>
      <c r="G5" s="25" t="s">
        <v>2</v>
      </c>
      <c r="H5" s="26"/>
      <c r="J5" s="25" t="s">
        <v>2</v>
      </c>
      <c r="U5" s="27"/>
    </row>
    <row r="6" spans="1:21" ht="76.5" thickTop="1" thickBot="1" x14ac:dyDescent="0.3">
      <c r="B6" s="28" t="s">
        <v>3</v>
      </c>
      <c r="C6" s="29" t="s">
        <v>24</v>
      </c>
      <c r="D6" s="29" t="s">
        <v>4</v>
      </c>
      <c r="E6" s="29" t="s">
        <v>25</v>
      </c>
      <c r="F6" s="29" t="s">
        <v>26</v>
      </c>
      <c r="G6" s="30" t="s">
        <v>39</v>
      </c>
      <c r="H6" s="29" t="s">
        <v>27</v>
      </c>
      <c r="I6" s="29" t="s">
        <v>5</v>
      </c>
      <c r="J6" s="31" t="s">
        <v>6</v>
      </c>
      <c r="K6" s="32" t="s">
        <v>7</v>
      </c>
      <c r="L6" s="32" t="s">
        <v>8</v>
      </c>
      <c r="M6" s="29" t="s">
        <v>28</v>
      </c>
      <c r="N6" s="29" t="s">
        <v>29</v>
      </c>
      <c r="O6" s="29" t="s">
        <v>36</v>
      </c>
      <c r="P6" s="29" t="s">
        <v>30</v>
      </c>
      <c r="Q6" s="32" t="s">
        <v>31</v>
      </c>
      <c r="R6" s="29" t="s">
        <v>32</v>
      </c>
      <c r="S6" s="29" t="s">
        <v>37</v>
      </c>
      <c r="T6" s="29" t="s">
        <v>33</v>
      </c>
      <c r="U6" s="29" t="s">
        <v>34</v>
      </c>
    </row>
    <row r="7" spans="1:21" ht="19.5" customHeight="1" thickTop="1" x14ac:dyDescent="0.25">
      <c r="A7" s="33"/>
      <c r="B7" s="34">
        <v>1</v>
      </c>
      <c r="C7" s="35" t="s">
        <v>41</v>
      </c>
      <c r="D7" s="36">
        <v>2</v>
      </c>
      <c r="E7" s="37" t="s">
        <v>42</v>
      </c>
      <c r="F7" s="35" t="s">
        <v>113</v>
      </c>
      <c r="G7" s="38" t="s">
        <v>106</v>
      </c>
      <c r="H7" s="39">
        <f t="shared" ref="H7:H48" si="0">D7*I7</f>
        <v>160</v>
      </c>
      <c r="I7" s="40">
        <v>80</v>
      </c>
      <c r="J7" s="170"/>
      <c r="K7" s="41">
        <f t="shared" ref="K7:K14" si="1">D7*J7</f>
        <v>0</v>
      </c>
      <c r="L7" s="42" t="str">
        <f t="shared" ref="L7:L14" si="2">IF(ISNUMBER(J7), IF(J7&gt;I7,"NEVYHOVUJE","VYHOVUJE")," ")</f>
        <v xml:space="preserve"> </v>
      </c>
      <c r="M7" s="43" t="s">
        <v>105</v>
      </c>
      <c r="N7" s="44" t="s">
        <v>106</v>
      </c>
      <c r="O7" s="45"/>
      <c r="P7" s="45"/>
      <c r="Q7" s="46" t="s">
        <v>107</v>
      </c>
      <c r="R7" s="46" t="s">
        <v>108</v>
      </c>
      <c r="S7" s="47" t="s">
        <v>38</v>
      </c>
      <c r="T7" s="45"/>
      <c r="U7" s="48" t="s">
        <v>23</v>
      </c>
    </row>
    <row r="8" spans="1:21" ht="19.5" customHeight="1" x14ac:dyDescent="0.25">
      <c r="B8" s="49">
        <v>2</v>
      </c>
      <c r="C8" s="50" t="s">
        <v>43</v>
      </c>
      <c r="D8" s="51">
        <v>1</v>
      </c>
      <c r="E8" s="52" t="s">
        <v>42</v>
      </c>
      <c r="F8" s="50" t="s">
        <v>114</v>
      </c>
      <c r="G8" s="53"/>
      <c r="H8" s="54">
        <f t="shared" si="0"/>
        <v>12</v>
      </c>
      <c r="I8" s="55">
        <v>12</v>
      </c>
      <c r="J8" s="171"/>
      <c r="K8" s="56">
        <f t="shared" si="1"/>
        <v>0</v>
      </c>
      <c r="L8" s="57" t="str">
        <f t="shared" si="2"/>
        <v xml:space="preserve"> </v>
      </c>
      <c r="M8" s="58"/>
      <c r="N8" s="59"/>
      <c r="O8" s="60"/>
      <c r="P8" s="60"/>
      <c r="Q8" s="61"/>
      <c r="R8" s="61"/>
      <c r="S8" s="62"/>
      <c r="T8" s="60"/>
      <c r="U8" s="63" t="s">
        <v>20</v>
      </c>
    </row>
    <row r="9" spans="1:21" ht="19.5" customHeight="1" x14ac:dyDescent="0.25">
      <c r="B9" s="49">
        <v>3</v>
      </c>
      <c r="C9" s="64" t="s">
        <v>44</v>
      </c>
      <c r="D9" s="65">
        <v>2</v>
      </c>
      <c r="E9" s="66" t="s">
        <v>42</v>
      </c>
      <c r="F9" s="67" t="s">
        <v>45</v>
      </c>
      <c r="G9" s="53"/>
      <c r="H9" s="54">
        <f t="shared" si="0"/>
        <v>150</v>
      </c>
      <c r="I9" s="55">
        <v>75</v>
      </c>
      <c r="J9" s="171"/>
      <c r="K9" s="56">
        <f t="shared" si="1"/>
        <v>0</v>
      </c>
      <c r="L9" s="57" t="str">
        <f t="shared" si="2"/>
        <v xml:space="preserve"> </v>
      </c>
      <c r="M9" s="58"/>
      <c r="N9" s="59"/>
      <c r="O9" s="60"/>
      <c r="P9" s="60"/>
      <c r="Q9" s="61"/>
      <c r="R9" s="61"/>
      <c r="S9" s="62"/>
      <c r="T9" s="60"/>
      <c r="U9" s="63" t="s">
        <v>12</v>
      </c>
    </row>
    <row r="10" spans="1:21" ht="19.5" customHeight="1" x14ac:dyDescent="0.25">
      <c r="B10" s="49">
        <v>4</v>
      </c>
      <c r="C10" s="64" t="s">
        <v>44</v>
      </c>
      <c r="D10" s="51">
        <v>1</v>
      </c>
      <c r="E10" s="66" t="s">
        <v>42</v>
      </c>
      <c r="F10" s="67" t="s">
        <v>46</v>
      </c>
      <c r="G10" s="53"/>
      <c r="H10" s="54">
        <f t="shared" si="0"/>
        <v>75</v>
      </c>
      <c r="I10" s="55">
        <v>75</v>
      </c>
      <c r="J10" s="171"/>
      <c r="K10" s="56">
        <f t="shared" si="1"/>
        <v>0</v>
      </c>
      <c r="L10" s="57" t="str">
        <f t="shared" si="2"/>
        <v xml:space="preserve"> </v>
      </c>
      <c r="M10" s="58"/>
      <c r="N10" s="59"/>
      <c r="O10" s="60"/>
      <c r="P10" s="60"/>
      <c r="Q10" s="61"/>
      <c r="R10" s="61"/>
      <c r="S10" s="62"/>
      <c r="T10" s="60"/>
      <c r="U10" s="63" t="s">
        <v>12</v>
      </c>
    </row>
    <row r="11" spans="1:21" ht="19.5" customHeight="1" x14ac:dyDescent="0.25">
      <c r="B11" s="49">
        <v>5</v>
      </c>
      <c r="C11" s="64" t="s">
        <v>44</v>
      </c>
      <c r="D11" s="51">
        <v>1</v>
      </c>
      <c r="E11" s="66" t="s">
        <v>42</v>
      </c>
      <c r="F11" s="67" t="s">
        <v>47</v>
      </c>
      <c r="G11" s="53"/>
      <c r="H11" s="54">
        <f t="shared" si="0"/>
        <v>75</v>
      </c>
      <c r="I11" s="55">
        <v>75</v>
      </c>
      <c r="J11" s="171"/>
      <c r="K11" s="56">
        <f t="shared" si="1"/>
        <v>0</v>
      </c>
      <c r="L11" s="57" t="str">
        <f t="shared" si="2"/>
        <v xml:space="preserve"> </v>
      </c>
      <c r="M11" s="58"/>
      <c r="N11" s="59"/>
      <c r="O11" s="60"/>
      <c r="P11" s="60"/>
      <c r="Q11" s="61"/>
      <c r="R11" s="61"/>
      <c r="S11" s="62"/>
      <c r="T11" s="60"/>
      <c r="U11" s="63" t="s">
        <v>12</v>
      </c>
    </row>
    <row r="12" spans="1:21" ht="19.5" customHeight="1" x14ac:dyDescent="0.25">
      <c r="B12" s="49">
        <v>6</v>
      </c>
      <c r="C12" s="64" t="s">
        <v>48</v>
      </c>
      <c r="D12" s="51">
        <v>1</v>
      </c>
      <c r="E12" s="66" t="s">
        <v>49</v>
      </c>
      <c r="F12" s="68" t="s">
        <v>115</v>
      </c>
      <c r="G12" s="53"/>
      <c r="H12" s="54">
        <f t="shared" si="0"/>
        <v>45</v>
      </c>
      <c r="I12" s="55">
        <v>45</v>
      </c>
      <c r="J12" s="171"/>
      <c r="K12" s="56">
        <f t="shared" si="1"/>
        <v>0</v>
      </c>
      <c r="L12" s="57" t="str">
        <f t="shared" si="2"/>
        <v xml:space="preserve"> </v>
      </c>
      <c r="M12" s="58"/>
      <c r="N12" s="59"/>
      <c r="O12" s="60"/>
      <c r="P12" s="60"/>
      <c r="Q12" s="61"/>
      <c r="R12" s="61"/>
      <c r="S12" s="62"/>
      <c r="T12" s="60"/>
      <c r="U12" s="63" t="s">
        <v>20</v>
      </c>
    </row>
    <row r="13" spans="1:21" ht="19.5" customHeight="1" x14ac:dyDescent="0.25">
      <c r="B13" s="49">
        <v>7</v>
      </c>
      <c r="C13" s="64" t="s">
        <v>50</v>
      </c>
      <c r="D13" s="51">
        <v>1</v>
      </c>
      <c r="E13" s="66" t="s">
        <v>49</v>
      </c>
      <c r="F13" s="67" t="s">
        <v>51</v>
      </c>
      <c r="G13" s="53"/>
      <c r="H13" s="54">
        <f t="shared" si="0"/>
        <v>70</v>
      </c>
      <c r="I13" s="55">
        <v>70</v>
      </c>
      <c r="J13" s="171"/>
      <c r="K13" s="56">
        <f t="shared" si="1"/>
        <v>0</v>
      </c>
      <c r="L13" s="57" t="str">
        <f t="shared" si="2"/>
        <v xml:space="preserve"> </v>
      </c>
      <c r="M13" s="58"/>
      <c r="N13" s="59"/>
      <c r="O13" s="60"/>
      <c r="P13" s="60"/>
      <c r="Q13" s="61"/>
      <c r="R13" s="61"/>
      <c r="S13" s="62"/>
      <c r="T13" s="60"/>
      <c r="U13" s="63" t="s">
        <v>20</v>
      </c>
    </row>
    <row r="14" spans="1:21" ht="18.75" customHeight="1" x14ac:dyDescent="0.25">
      <c r="B14" s="49">
        <v>8</v>
      </c>
      <c r="C14" s="64" t="s">
        <v>52</v>
      </c>
      <c r="D14" s="51">
        <v>3</v>
      </c>
      <c r="E14" s="66" t="s">
        <v>42</v>
      </c>
      <c r="F14" s="67" t="s">
        <v>53</v>
      </c>
      <c r="G14" s="69"/>
      <c r="H14" s="54">
        <f t="shared" si="0"/>
        <v>270</v>
      </c>
      <c r="I14" s="55">
        <v>90</v>
      </c>
      <c r="J14" s="171"/>
      <c r="K14" s="56">
        <f t="shared" si="1"/>
        <v>0</v>
      </c>
      <c r="L14" s="57" t="str">
        <f t="shared" si="2"/>
        <v xml:space="preserve"> </v>
      </c>
      <c r="M14" s="58"/>
      <c r="N14" s="59"/>
      <c r="O14" s="60"/>
      <c r="P14" s="60"/>
      <c r="Q14" s="61"/>
      <c r="R14" s="61"/>
      <c r="S14" s="62"/>
      <c r="T14" s="60"/>
      <c r="U14" s="63" t="s">
        <v>20</v>
      </c>
    </row>
    <row r="15" spans="1:21" ht="59.25" customHeight="1" x14ac:dyDescent="0.25">
      <c r="B15" s="49">
        <v>9</v>
      </c>
      <c r="C15" s="70" t="s">
        <v>54</v>
      </c>
      <c r="D15" s="51">
        <v>1</v>
      </c>
      <c r="E15" s="66" t="s">
        <v>42</v>
      </c>
      <c r="F15" s="71" t="s">
        <v>55</v>
      </c>
      <c r="G15" s="1"/>
      <c r="H15" s="54">
        <f t="shared" si="0"/>
        <v>600</v>
      </c>
      <c r="I15" s="55">
        <v>600</v>
      </c>
      <c r="J15" s="171"/>
      <c r="K15" s="56">
        <f t="shared" ref="K15:K38" si="3">D15*J15</f>
        <v>0</v>
      </c>
      <c r="L15" s="57" t="str">
        <f t="shared" ref="L15:L38" si="4">IF(ISNUMBER(J15), IF(J15&gt;I15,"NEVYHOVUJE","VYHOVUJE")," ")</f>
        <v xml:space="preserve"> </v>
      </c>
      <c r="M15" s="58"/>
      <c r="N15" s="59"/>
      <c r="O15" s="60"/>
      <c r="P15" s="60"/>
      <c r="Q15" s="61"/>
      <c r="R15" s="61"/>
      <c r="S15" s="62"/>
      <c r="T15" s="60"/>
      <c r="U15" s="63" t="s">
        <v>20</v>
      </c>
    </row>
    <row r="16" spans="1:21" ht="54.75" customHeight="1" x14ac:dyDescent="0.25">
      <c r="B16" s="49">
        <v>10</v>
      </c>
      <c r="C16" s="70" t="s">
        <v>56</v>
      </c>
      <c r="D16" s="51">
        <v>1</v>
      </c>
      <c r="E16" s="66" t="s">
        <v>49</v>
      </c>
      <c r="F16" s="71" t="s">
        <v>57</v>
      </c>
      <c r="G16" s="1"/>
      <c r="H16" s="54">
        <f t="shared" si="0"/>
        <v>90</v>
      </c>
      <c r="I16" s="55">
        <v>90</v>
      </c>
      <c r="J16" s="171"/>
      <c r="K16" s="56">
        <f t="shared" si="3"/>
        <v>0</v>
      </c>
      <c r="L16" s="57" t="str">
        <f t="shared" si="4"/>
        <v xml:space="preserve"> </v>
      </c>
      <c r="M16" s="58"/>
      <c r="N16" s="59"/>
      <c r="O16" s="60"/>
      <c r="P16" s="60"/>
      <c r="Q16" s="61"/>
      <c r="R16" s="61"/>
      <c r="S16" s="62"/>
      <c r="T16" s="60"/>
      <c r="U16" s="63" t="s">
        <v>20</v>
      </c>
    </row>
    <row r="17" spans="2:21" ht="90" customHeight="1" x14ac:dyDescent="0.25">
      <c r="B17" s="49">
        <v>11</v>
      </c>
      <c r="C17" s="64" t="s">
        <v>58</v>
      </c>
      <c r="D17" s="51">
        <v>7</v>
      </c>
      <c r="E17" s="66" t="s">
        <v>49</v>
      </c>
      <c r="F17" s="68" t="s">
        <v>116</v>
      </c>
      <c r="G17" s="1"/>
      <c r="H17" s="54">
        <f t="shared" si="0"/>
        <v>420</v>
      </c>
      <c r="I17" s="55">
        <v>60</v>
      </c>
      <c r="J17" s="171"/>
      <c r="K17" s="56">
        <f t="shared" si="3"/>
        <v>0</v>
      </c>
      <c r="L17" s="57" t="str">
        <f t="shared" si="4"/>
        <v xml:space="preserve"> </v>
      </c>
      <c r="M17" s="58"/>
      <c r="N17" s="59"/>
      <c r="O17" s="60"/>
      <c r="P17" s="60"/>
      <c r="Q17" s="61"/>
      <c r="R17" s="61"/>
      <c r="S17" s="62"/>
      <c r="T17" s="60"/>
      <c r="U17" s="63" t="s">
        <v>22</v>
      </c>
    </row>
    <row r="18" spans="2:21" ht="43.5" customHeight="1" thickBot="1" x14ac:dyDescent="0.3">
      <c r="B18" s="72">
        <v>12</v>
      </c>
      <c r="C18" s="73" t="s">
        <v>59</v>
      </c>
      <c r="D18" s="74">
        <v>2</v>
      </c>
      <c r="E18" s="75" t="s">
        <v>49</v>
      </c>
      <c r="F18" s="76" t="s">
        <v>60</v>
      </c>
      <c r="G18" s="77" t="s">
        <v>106</v>
      </c>
      <c r="H18" s="78">
        <f t="shared" si="0"/>
        <v>170</v>
      </c>
      <c r="I18" s="79">
        <v>85</v>
      </c>
      <c r="J18" s="172"/>
      <c r="K18" s="80">
        <f t="shared" si="3"/>
        <v>0</v>
      </c>
      <c r="L18" s="81" t="str">
        <f t="shared" si="4"/>
        <v xml:space="preserve"> </v>
      </c>
      <c r="M18" s="58"/>
      <c r="N18" s="59"/>
      <c r="O18" s="60"/>
      <c r="P18" s="60"/>
      <c r="Q18" s="61"/>
      <c r="R18" s="61"/>
      <c r="S18" s="62"/>
      <c r="T18" s="60"/>
      <c r="U18" s="82" t="s">
        <v>20</v>
      </c>
    </row>
    <row r="19" spans="2:21" ht="43.5" customHeight="1" x14ac:dyDescent="0.25">
      <c r="B19" s="83">
        <v>13</v>
      </c>
      <c r="C19" s="84" t="s">
        <v>61</v>
      </c>
      <c r="D19" s="85">
        <v>5</v>
      </c>
      <c r="E19" s="86" t="s">
        <v>49</v>
      </c>
      <c r="F19" s="87" t="s">
        <v>117</v>
      </c>
      <c r="G19" s="2"/>
      <c r="H19" s="88">
        <f t="shared" si="0"/>
        <v>285</v>
      </c>
      <c r="I19" s="89">
        <v>57</v>
      </c>
      <c r="J19" s="173"/>
      <c r="K19" s="90">
        <f t="shared" si="3"/>
        <v>0</v>
      </c>
      <c r="L19" s="91" t="str">
        <f t="shared" si="4"/>
        <v xml:space="preserve"> </v>
      </c>
      <c r="M19" s="92" t="s">
        <v>105</v>
      </c>
      <c r="N19" s="92" t="s">
        <v>106</v>
      </c>
      <c r="O19" s="93"/>
      <c r="P19" s="93"/>
      <c r="Q19" s="94" t="s">
        <v>109</v>
      </c>
      <c r="R19" s="94" t="s">
        <v>110</v>
      </c>
      <c r="S19" s="95" t="s">
        <v>38</v>
      </c>
      <c r="T19" s="93"/>
      <c r="U19" s="96" t="s">
        <v>20</v>
      </c>
    </row>
    <row r="20" spans="2:21" ht="43.5" customHeight="1" x14ac:dyDescent="0.25">
      <c r="B20" s="49">
        <v>14</v>
      </c>
      <c r="C20" s="97" t="s">
        <v>62</v>
      </c>
      <c r="D20" s="98">
        <v>8</v>
      </c>
      <c r="E20" s="99" t="s">
        <v>49</v>
      </c>
      <c r="F20" s="100" t="s">
        <v>118</v>
      </c>
      <c r="G20" s="1"/>
      <c r="H20" s="54">
        <f t="shared" si="0"/>
        <v>1440</v>
      </c>
      <c r="I20" s="55">
        <v>180</v>
      </c>
      <c r="J20" s="171"/>
      <c r="K20" s="56">
        <f t="shared" si="3"/>
        <v>0</v>
      </c>
      <c r="L20" s="57" t="str">
        <f t="shared" si="4"/>
        <v xml:space="preserve"> </v>
      </c>
      <c r="M20" s="61"/>
      <c r="N20" s="61"/>
      <c r="O20" s="60"/>
      <c r="P20" s="60"/>
      <c r="Q20" s="58"/>
      <c r="R20" s="58"/>
      <c r="S20" s="62"/>
      <c r="T20" s="60"/>
      <c r="U20" s="63" t="s">
        <v>20</v>
      </c>
    </row>
    <row r="21" spans="2:21" ht="43.5" customHeight="1" x14ac:dyDescent="0.25">
      <c r="B21" s="49">
        <v>15</v>
      </c>
      <c r="C21" s="101" t="s">
        <v>63</v>
      </c>
      <c r="D21" s="98">
        <v>20</v>
      </c>
      <c r="E21" s="102" t="s">
        <v>49</v>
      </c>
      <c r="F21" s="101" t="s">
        <v>119</v>
      </c>
      <c r="G21" s="1"/>
      <c r="H21" s="54">
        <f t="shared" si="0"/>
        <v>1600</v>
      </c>
      <c r="I21" s="55">
        <v>80</v>
      </c>
      <c r="J21" s="171"/>
      <c r="K21" s="56">
        <f t="shared" si="3"/>
        <v>0</v>
      </c>
      <c r="L21" s="57" t="str">
        <f t="shared" si="4"/>
        <v xml:space="preserve"> </v>
      </c>
      <c r="M21" s="61"/>
      <c r="N21" s="61"/>
      <c r="O21" s="60"/>
      <c r="P21" s="60"/>
      <c r="Q21" s="58"/>
      <c r="R21" s="58"/>
      <c r="S21" s="62"/>
      <c r="T21" s="60"/>
      <c r="U21" s="63" t="s">
        <v>20</v>
      </c>
    </row>
    <row r="22" spans="2:21" ht="62.25" customHeight="1" x14ac:dyDescent="0.25">
      <c r="B22" s="49">
        <v>16</v>
      </c>
      <c r="C22" s="101" t="s">
        <v>64</v>
      </c>
      <c r="D22" s="98">
        <v>10</v>
      </c>
      <c r="E22" s="102" t="s">
        <v>49</v>
      </c>
      <c r="F22" s="101" t="s">
        <v>120</v>
      </c>
      <c r="G22" s="1"/>
      <c r="H22" s="54">
        <f t="shared" si="0"/>
        <v>900</v>
      </c>
      <c r="I22" s="55">
        <v>90</v>
      </c>
      <c r="J22" s="171"/>
      <c r="K22" s="56">
        <f t="shared" si="3"/>
        <v>0</v>
      </c>
      <c r="L22" s="57" t="str">
        <f t="shared" si="4"/>
        <v xml:space="preserve"> </v>
      </c>
      <c r="M22" s="61"/>
      <c r="N22" s="61"/>
      <c r="O22" s="60"/>
      <c r="P22" s="60"/>
      <c r="Q22" s="58"/>
      <c r="R22" s="58"/>
      <c r="S22" s="62"/>
      <c r="T22" s="60"/>
      <c r="U22" s="63" t="s">
        <v>20</v>
      </c>
    </row>
    <row r="23" spans="2:21" ht="63.75" customHeight="1" x14ac:dyDescent="0.25">
      <c r="B23" s="49">
        <v>17</v>
      </c>
      <c r="C23" s="103" t="s">
        <v>65</v>
      </c>
      <c r="D23" s="51">
        <v>15</v>
      </c>
      <c r="E23" s="104" t="s">
        <v>49</v>
      </c>
      <c r="F23" s="105" t="s">
        <v>121</v>
      </c>
      <c r="G23" s="1"/>
      <c r="H23" s="54">
        <f t="shared" si="0"/>
        <v>825</v>
      </c>
      <c r="I23" s="55">
        <v>55</v>
      </c>
      <c r="J23" s="171"/>
      <c r="K23" s="56">
        <f t="shared" si="3"/>
        <v>0</v>
      </c>
      <c r="L23" s="57" t="str">
        <f t="shared" si="4"/>
        <v xml:space="preserve"> </v>
      </c>
      <c r="M23" s="61"/>
      <c r="N23" s="61"/>
      <c r="O23" s="60"/>
      <c r="P23" s="60"/>
      <c r="Q23" s="58"/>
      <c r="R23" s="58"/>
      <c r="S23" s="62"/>
      <c r="T23" s="60"/>
      <c r="U23" s="63" t="s">
        <v>20</v>
      </c>
    </row>
    <row r="24" spans="2:21" ht="63.75" customHeight="1" x14ac:dyDescent="0.25">
      <c r="B24" s="49">
        <v>18</v>
      </c>
      <c r="C24" s="105" t="s">
        <v>66</v>
      </c>
      <c r="D24" s="51">
        <v>30</v>
      </c>
      <c r="E24" s="104" t="s">
        <v>49</v>
      </c>
      <c r="F24" s="105" t="s">
        <v>122</v>
      </c>
      <c r="G24" s="1"/>
      <c r="H24" s="54">
        <f t="shared" si="0"/>
        <v>2100</v>
      </c>
      <c r="I24" s="55">
        <v>70</v>
      </c>
      <c r="J24" s="171"/>
      <c r="K24" s="56">
        <f t="shared" si="3"/>
        <v>0</v>
      </c>
      <c r="L24" s="57" t="str">
        <f t="shared" si="4"/>
        <v xml:space="preserve"> </v>
      </c>
      <c r="M24" s="61"/>
      <c r="N24" s="61"/>
      <c r="O24" s="60"/>
      <c r="P24" s="60"/>
      <c r="Q24" s="58"/>
      <c r="R24" s="58"/>
      <c r="S24" s="62"/>
      <c r="T24" s="60"/>
      <c r="U24" s="63" t="s">
        <v>20</v>
      </c>
    </row>
    <row r="25" spans="2:21" ht="66.75" customHeight="1" x14ac:dyDescent="0.25">
      <c r="B25" s="49">
        <v>19</v>
      </c>
      <c r="C25" s="105" t="s">
        <v>67</v>
      </c>
      <c r="D25" s="51">
        <v>10</v>
      </c>
      <c r="E25" s="104" t="s">
        <v>49</v>
      </c>
      <c r="F25" s="105" t="s">
        <v>123</v>
      </c>
      <c r="G25" s="1"/>
      <c r="H25" s="54">
        <f t="shared" si="0"/>
        <v>550</v>
      </c>
      <c r="I25" s="55">
        <v>55</v>
      </c>
      <c r="J25" s="171"/>
      <c r="K25" s="56">
        <f t="shared" si="3"/>
        <v>0</v>
      </c>
      <c r="L25" s="57" t="str">
        <f t="shared" si="4"/>
        <v xml:space="preserve"> </v>
      </c>
      <c r="M25" s="61"/>
      <c r="N25" s="61"/>
      <c r="O25" s="60"/>
      <c r="P25" s="60"/>
      <c r="Q25" s="58"/>
      <c r="R25" s="58"/>
      <c r="S25" s="62"/>
      <c r="T25" s="60"/>
      <c r="U25" s="63" t="s">
        <v>20</v>
      </c>
    </row>
    <row r="26" spans="2:21" ht="41.25" customHeight="1" x14ac:dyDescent="0.25">
      <c r="B26" s="49">
        <v>20</v>
      </c>
      <c r="C26" s="106" t="s">
        <v>68</v>
      </c>
      <c r="D26" s="51">
        <v>4</v>
      </c>
      <c r="E26" s="107" t="s">
        <v>69</v>
      </c>
      <c r="F26" s="108" t="s">
        <v>70</v>
      </c>
      <c r="G26" s="109" t="s">
        <v>106</v>
      </c>
      <c r="H26" s="54">
        <f t="shared" si="0"/>
        <v>88</v>
      </c>
      <c r="I26" s="55">
        <v>22</v>
      </c>
      <c r="J26" s="171"/>
      <c r="K26" s="56">
        <f t="shared" si="3"/>
        <v>0</v>
      </c>
      <c r="L26" s="57" t="str">
        <f t="shared" si="4"/>
        <v xml:space="preserve"> </v>
      </c>
      <c r="M26" s="61"/>
      <c r="N26" s="61"/>
      <c r="O26" s="60"/>
      <c r="P26" s="60"/>
      <c r="Q26" s="58"/>
      <c r="R26" s="58"/>
      <c r="S26" s="62"/>
      <c r="T26" s="60"/>
      <c r="U26" s="63" t="s">
        <v>15</v>
      </c>
    </row>
    <row r="27" spans="2:21" ht="41.25" customHeight="1" x14ac:dyDescent="0.25">
      <c r="B27" s="49">
        <v>21</v>
      </c>
      <c r="C27" s="106" t="s">
        <v>71</v>
      </c>
      <c r="D27" s="51">
        <v>400</v>
      </c>
      <c r="E27" s="107" t="s">
        <v>72</v>
      </c>
      <c r="F27" s="108" t="s">
        <v>124</v>
      </c>
      <c r="G27" s="53"/>
      <c r="H27" s="54">
        <f t="shared" si="0"/>
        <v>9600</v>
      </c>
      <c r="I27" s="55">
        <v>24</v>
      </c>
      <c r="J27" s="171"/>
      <c r="K27" s="56">
        <f t="shared" si="3"/>
        <v>0</v>
      </c>
      <c r="L27" s="57" t="str">
        <f t="shared" si="4"/>
        <v xml:space="preserve"> </v>
      </c>
      <c r="M27" s="61"/>
      <c r="N27" s="61"/>
      <c r="O27" s="60"/>
      <c r="P27" s="60"/>
      <c r="Q27" s="58"/>
      <c r="R27" s="58"/>
      <c r="S27" s="62"/>
      <c r="T27" s="60"/>
      <c r="U27" s="63" t="s">
        <v>14</v>
      </c>
    </row>
    <row r="28" spans="2:21" ht="38.25" customHeight="1" x14ac:dyDescent="0.25">
      <c r="B28" s="49">
        <v>22</v>
      </c>
      <c r="C28" s="106" t="s">
        <v>73</v>
      </c>
      <c r="D28" s="51">
        <v>100</v>
      </c>
      <c r="E28" s="107" t="s">
        <v>72</v>
      </c>
      <c r="F28" s="108" t="s">
        <v>74</v>
      </c>
      <c r="G28" s="53"/>
      <c r="H28" s="54">
        <f t="shared" si="0"/>
        <v>700</v>
      </c>
      <c r="I28" s="55">
        <v>7</v>
      </c>
      <c r="J28" s="171"/>
      <c r="K28" s="56">
        <f t="shared" si="3"/>
        <v>0</v>
      </c>
      <c r="L28" s="57" t="str">
        <f t="shared" si="4"/>
        <v xml:space="preserve"> </v>
      </c>
      <c r="M28" s="61"/>
      <c r="N28" s="61"/>
      <c r="O28" s="60"/>
      <c r="P28" s="60"/>
      <c r="Q28" s="58"/>
      <c r="R28" s="58"/>
      <c r="S28" s="62"/>
      <c r="T28" s="60"/>
      <c r="U28" s="63" t="s">
        <v>14</v>
      </c>
    </row>
    <row r="29" spans="2:21" ht="18.75" customHeight="1" x14ac:dyDescent="0.25">
      <c r="B29" s="49">
        <v>23</v>
      </c>
      <c r="C29" s="50" t="s">
        <v>75</v>
      </c>
      <c r="D29" s="51">
        <v>1</v>
      </c>
      <c r="E29" s="52" t="s">
        <v>42</v>
      </c>
      <c r="F29" s="50" t="s">
        <v>127</v>
      </c>
      <c r="G29" s="53"/>
      <c r="H29" s="54">
        <f t="shared" si="0"/>
        <v>55</v>
      </c>
      <c r="I29" s="55">
        <v>55</v>
      </c>
      <c r="J29" s="171"/>
      <c r="K29" s="56">
        <f t="shared" si="3"/>
        <v>0</v>
      </c>
      <c r="L29" s="57" t="str">
        <f t="shared" si="4"/>
        <v xml:space="preserve"> </v>
      </c>
      <c r="M29" s="61"/>
      <c r="N29" s="61"/>
      <c r="O29" s="60"/>
      <c r="P29" s="60"/>
      <c r="Q29" s="58"/>
      <c r="R29" s="58"/>
      <c r="S29" s="62"/>
      <c r="T29" s="60"/>
      <c r="U29" s="63" t="s">
        <v>12</v>
      </c>
    </row>
    <row r="30" spans="2:21" ht="18.75" customHeight="1" x14ac:dyDescent="0.25">
      <c r="B30" s="49">
        <v>24</v>
      </c>
      <c r="C30" s="50" t="s">
        <v>76</v>
      </c>
      <c r="D30" s="51">
        <v>1</v>
      </c>
      <c r="E30" s="52" t="s">
        <v>42</v>
      </c>
      <c r="F30" s="50" t="s">
        <v>128</v>
      </c>
      <c r="G30" s="53"/>
      <c r="H30" s="54">
        <f t="shared" si="0"/>
        <v>55</v>
      </c>
      <c r="I30" s="55">
        <v>55</v>
      </c>
      <c r="J30" s="171"/>
      <c r="K30" s="56">
        <f t="shared" si="3"/>
        <v>0</v>
      </c>
      <c r="L30" s="57" t="str">
        <f t="shared" si="4"/>
        <v xml:space="preserve"> </v>
      </c>
      <c r="M30" s="61"/>
      <c r="N30" s="61"/>
      <c r="O30" s="60"/>
      <c r="P30" s="60"/>
      <c r="Q30" s="58"/>
      <c r="R30" s="58"/>
      <c r="S30" s="62"/>
      <c r="T30" s="60"/>
      <c r="U30" s="63" t="s">
        <v>12</v>
      </c>
    </row>
    <row r="31" spans="2:21" ht="18.75" customHeight="1" x14ac:dyDescent="0.25">
      <c r="B31" s="49">
        <v>25</v>
      </c>
      <c r="C31" s="50" t="s">
        <v>77</v>
      </c>
      <c r="D31" s="51">
        <v>1</v>
      </c>
      <c r="E31" s="52" t="s">
        <v>42</v>
      </c>
      <c r="F31" s="50" t="s">
        <v>129</v>
      </c>
      <c r="G31" s="53"/>
      <c r="H31" s="54">
        <f t="shared" si="0"/>
        <v>55</v>
      </c>
      <c r="I31" s="55">
        <v>55</v>
      </c>
      <c r="J31" s="171"/>
      <c r="K31" s="56">
        <f t="shared" si="3"/>
        <v>0</v>
      </c>
      <c r="L31" s="57" t="str">
        <f t="shared" si="4"/>
        <v xml:space="preserve"> </v>
      </c>
      <c r="M31" s="61"/>
      <c r="N31" s="61"/>
      <c r="O31" s="60"/>
      <c r="P31" s="60"/>
      <c r="Q31" s="58"/>
      <c r="R31" s="58"/>
      <c r="S31" s="62"/>
      <c r="T31" s="60"/>
      <c r="U31" s="63" t="s">
        <v>12</v>
      </c>
    </row>
    <row r="32" spans="2:21" ht="18.75" customHeight="1" x14ac:dyDescent="0.25">
      <c r="B32" s="49">
        <v>26</v>
      </c>
      <c r="C32" s="50" t="s">
        <v>78</v>
      </c>
      <c r="D32" s="51">
        <v>30</v>
      </c>
      <c r="E32" s="52" t="s">
        <v>79</v>
      </c>
      <c r="F32" s="50" t="s">
        <v>80</v>
      </c>
      <c r="G32" s="53"/>
      <c r="H32" s="54">
        <f t="shared" si="0"/>
        <v>300</v>
      </c>
      <c r="I32" s="55">
        <v>10</v>
      </c>
      <c r="J32" s="171"/>
      <c r="K32" s="56">
        <f t="shared" si="3"/>
        <v>0</v>
      </c>
      <c r="L32" s="57" t="str">
        <f t="shared" si="4"/>
        <v xml:space="preserve"> </v>
      </c>
      <c r="M32" s="61"/>
      <c r="N32" s="61"/>
      <c r="O32" s="60"/>
      <c r="P32" s="60"/>
      <c r="Q32" s="58"/>
      <c r="R32" s="58"/>
      <c r="S32" s="62"/>
      <c r="T32" s="60"/>
      <c r="U32" s="63" t="s">
        <v>12</v>
      </c>
    </row>
    <row r="33" spans="2:21" ht="18.75" customHeight="1" x14ac:dyDescent="0.25">
      <c r="B33" s="49">
        <v>27</v>
      </c>
      <c r="C33" s="50" t="s">
        <v>81</v>
      </c>
      <c r="D33" s="51">
        <v>5</v>
      </c>
      <c r="E33" s="52" t="s">
        <v>79</v>
      </c>
      <c r="F33" s="50" t="s">
        <v>82</v>
      </c>
      <c r="G33" s="53"/>
      <c r="H33" s="54">
        <f t="shared" si="0"/>
        <v>50</v>
      </c>
      <c r="I33" s="55">
        <v>10</v>
      </c>
      <c r="J33" s="171"/>
      <c r="K33" s="56">
        <f t="shared" si="3"/>
        <v>0</v>
      </c>
      <c r="L33" s="57" t="str">
        <f t="shared" si="4"/>
        <v xml:space="preserve"> </v>
      </c>
      <c r="M33" s="61"/>
      <c r="N33" s="61"/>
      <c r="O33" s="60"/>
      <c r="P33" s="60"/>
      <c r="Q33" s="58"/>
      <c r="R33" s="58"/>
      <c r="S33" s="62"/>
      <c r="T33" s="60"/>
      <c r="U33" s="63" t="s">
        <v>12</v>
      </c>
    </row>
    <row r="34" spans="2:21" ht="18.75" customHeight="1" x14ac:dyDescent="0.25">
      <c r="B34" s="49">
        <v>28</v>
      </c>
      <c r="C34" s="50" t="s">
        <v>83</v>
      </c>
      <c r="D34" s="51">
        <v>5</v>
      </c>
      <c r="E34" s="52" t="s">
        <v>49</v>
      </c>
      <c r="F34" s="50" t="s">
        <v>84</v>
      </c>
      <c r="G34" s="53"/>
      <c r="H34" s="54">
        <f t="shared" si="0"/>
        <v>550</v>
      </c>
      <c r="I34" s="55">
        <v>110</v>
      </c>
      <c r="J34" s="171"/>
      <c r="K34" s="56">
        <f t="shared" si="3"/>
        <v>0</v>
      </c>
      <c r="L34" s="57" t="str">
        <f t="shared" si="4"/>
        <v xml:space="preserve"> </v>
      </c>
      <c r="M34" s="61"/>
      <c r="N34" s="61"/>
      <c r="O34" s="60"/>
      <c r="P34" s="60"/>
      <c r="Q34" s="58"/>
      <c r="R34" s="58"/>
      <c r="S34" s="62"/>
      <c r="T34" s="60"/>
      <c r="U34" s="63" t="s">
        <v>20</v>
      </c>
    </row>
    <row r="35" spans="2:21" ht="18.75" customHeight="1" x14ac:dyDescent="0.25">
      <c r="B35" s="49">
        <v>29</v>
      </c>
      <c r="C35" s="50" t="s">
        <v>85</v>
      </c>
      <c r="D35" s="51">
        <v>3</v>
      </c>
      <c r="E35" s="52" t="s">
        <v>49</v>
      </c>
      <c r="F35" s="50" t="s">
        <v>86</v>
      </c>
      <c r="G35" s="53"/>
      <c r="H35" s="54">
        <f t="shared" si="0"/>
        <v>90</v>
      </c>
      <c r="I35" s="55">
        <v>30</v>
      </c>
      <c r="J35" s="171"/>
      <c r="K35" s="56">
        <f t="shared" si="3"/>
        <v>0</v>
      </c>
      <c r="L35" s="57" t="str">
        <f t="shared" si="4"/>
        <v xml:space="preserve"> </v>
      </c>
      <c r="M35" s="61"/>
      <c r="N35" s="61"/>
      <c r="O35" s="60"/>
      <c r="P35" s="60"/>
      <c r="Q35" s="58"/>
      <c r="R35" s="58"/>
      <c r="S35" s="62"/>
      <c r="T35" s="60"/>
      <c r="U35" s="63" t="s">
        <v>19</v>
      </c>
    </row>
    <row r="36" spans="2:21" ht="18.75" customHeight="1" x14ac:dyDescent="0.25">
      <c r="B36" s="49">
        <v>30</v>
      </c>
      <c r="C36" s="50" t="s">
        <v>87</v>
      </c>
      <c r="D36" s="51">
        <v>5</v>
      </c>
      <c r="E36" s="52" t="s">
        <v>49</v>
      </c>
      <c r="F36" s="50" t="s">
        <v>88</v>
      </c>
      <c r="G36" s="53"/>
      <c r="H36" s="54">
        <f t="shared" si="0"/>
        <v>350</v>
      </c>
      <c r="I36" s="55">
        <v>70</v>
      </c>
      <c r="J36" s="171"/>
      <c r="K36" s="56">
        <f t="shared" si="3"/>
        <v>0</v>
      </c>
      <c r="L36" s="57" t="str">
        <f t="shared" si="4"/>
        <v xml:space="preserve"> </v>
      </c>
      <c r="M36" s="61"/>
      <c r="N36" s="61"/>
      <c r="O36" s="60"/>
      <c r="P36" s="60"/>
      <c r="Q36" s="58"/>
      <c r="R36" s="58"/>
      <c r="S36" s="62"/>
      <c r="T36" s="60"/>
      <c r="U36" s="63" t="s">
        <v>17</v>
      </c>
    </row>
    <row r="37" spans="2:21" ht="18.75" customHeight="1" thickBot="1" x14ac:dyDescent="0.3">
      <c r="B37" s="110">
        <v>31</v>
      </c>
      <c r="C37" s="111" t="s">
        <v>89</v>
      </c>
      <c r="D37" s="112">
        <v>20</v>
      </c>
      <c r="E37" s="113" t="s">
        <v>49</v>
      </c>
      <c r="F37" s="111" t="s">
        <v>126</v>
      </c>
      <c r="G37" s="114"/>
      <c r="H37" s="115">
        <f t="shared" si="0"/>
        <v>6400</v>
      </c>
      <c r="I37" s="116">
        <v>320</v>
      </c>
      <c r="J37" s="174"/>
      <c r="K37" s="117">
        <f t="shared" si="3"/>
        <v>0</v>
      </c>
      <c r="L37" s="118" t="str">
        <f t="shared" si="4"/>
        <v xml:space="preserve"> </v>
      </c>
      <c r="M37" s="119"/>
      <c r="N37" s="119"/>
      <c r="O37" s="120"/>
      <c r="P37" s="120"/>
      <c r="Q37" s="121"/>
      <c r="R37" s="121"/>
      <c r="S37" s="122"/>
      <c r="T37" s="120"/>
      <c r="U37" s="123" t="s">
        <v>16</v>
      </c>
    </row>
    <row r="38" spans="2:21" ht="20.25" customHeight="1" x14ac:dyDescent="0.25">
      <c r="B38" s="124">
        <v>32</v>
      </c>
      <c r="C38" s="125" t="s">
        <v>90</v>
      </c>
      <c r="D38" s="126">
        <v>1</v>
      </c>
      <c r="E38" s="127" t="s">
        <v>49</v>
      </c>
      <c r="F38" s="125" t="s">
        <v>125</v>
      </c>
      <c r="G38" s="128" t="s">
        <v>106</v>
      </c>
      <c r="H38" s="129">
        <f t="shared" si="0"/>
        <v>70</v>
      </c>
      <c r="I38" s="130">
        <v>70</v>
      </c>
      <c r="J38" s="175"/>
      <c r="K38" s="131">
        <f t="shared" si="3"/>
        <v>0</v>
      </c>
      <c r="L38" s="132" t="str">
        <f t="shared" si="4"/>
        <v xml:space="preserve"> </v>
      </c>
      <c r="M38" s="61" t="s">
        <v>105</v>
      </c>
      <c r="N38" s="61" t="s">
        <v>106</v>
      </c>
      <c r="O38" s="60"/>
      <c r="P38" s="60"/>
      <c r="Q38" s="133" t="s">
        <v>111</v>
      </c>
      <c r="R38" s="133" t="s">
        <v>112</v>
      </c>
      <c r="S38" s="62" t="s">
        <v>38</v>
      </c>
      <c r="T38" s="60"/>
      <c r="U38" s="134" t="s">
        <v>21</v>
      </c>
    </row>
    <row r="39" spans="2:21" ht="20.25" customHeight="1" x14ac:dyDescent="0.25">
      <c r="B39" s="49">
        <v>33</v>
      </c>
      <c r="C39" s="105" t="s">
        <v>91</v>
      </c>
      <c r="D39" s="51">
        <v>3</v>
      </c>
      <c r="E39" s="104" t="s">
        <v>49</v>
      </c>
      <c r="F39" s="105" t="s">
        <v>130</v>
      </c>
      <c r="G39" s="53"/>
      <c r="H39" s="54">
        <f t="shared" si="0"/>
        <v>180</v>
      </c>
      <c r="I39" s="55">
        <v>60</v>
      </c>
      <c r="J39" s="171"/>
      <c r="K39" s="56">
        <f t="shared" ref="K39:K48" si="5">D39*J39</f>
        <v>0</v>
      </c>
      <c r="L39" s="57" t="str">
        <f t="shared" ref="L39:L48" si="6">IF(ISNUMBER(J39), IF(J39&gt;I39,"NEVYHOVUJE","VYHOVUJE")," ")</f>
        <v xml:space="preserve"> </v>
      </c>
      <c r="M39" s="61"/>
      <c r="N39" s="61"/>
      <c r="O39" s="60"/>
      <c r="P39" s="60"/>
      <c r="Q39" s="58"/>
      <c r="R39" s="58"/>
      <c r="S39" s="62"/>
      <c r="T39" s="60"/>
      <c r="U39" s="63" t="s">
        <v>20</v>
      </c>
    </row>
    <row r="40" spans="2:21" ht="48.75" customHeight="1" x14ac:dyDescent="0.25">
      <c r="B40" s="49">
        <v>34</v>
      </c>
      <c r="C40" s="105" t="s">
        <v>92</v>
      </c>
      <c r="D40" s="51">
        <v>3</v>
      </c>
      <c r="E40" s="104" t="s">
        <v>49</v>
      </c>
      <c r="F40" s="105" t="s">
        <v>131</v>
      </c>
      <c r="G40" s="53"/>
      <c r="H40" s="54">
        <f t="shared" si="0"/>
        <v>165</v>
      </c>
      <c r="I40" s="55">
        <v>55</v>
      </c>
      <c r="J40" s="171"/>
      <c r="K40" s="56">
        <f t="shared" si="5"/>
        <v>0</v>
      </c>
      <c r="L40" s="57" t="str">
        <f t="shared" si="6"/>
        <v xml:space="preserve"> </v>
      </c>
      <c r="M40" s="61"/>
      <c r="N40" s="61"/>
      <c r="O40" s="60"/>
      <c r="P40" s="60"/>
      <c r="Q40" s="58"/>
      <c r="R40" s="58"/>
      <c r="S40" s="62"/>
      <c r="T40" s="60"/>
      <c r="U40" s="63" t="s">
        <v>20</v>
      </c>
    </row>
    <row r="41" spans="2:21" ht="24.75" customHeight="1" x14ac:dyDescent="0.25">
      <c r="B41" s="49">
        <v>35</v>
      </c>
      <c r="C41" s="135" t="s">
        <v>93</v>
      </c>
      <c r="D41" s="51">
        <v>30</v>
      </c>
      <c r="E41" s="136" t="s">
        <v>49</v>
      </c>
      <c r="F41" s="135" t="s">
        <v>94</v>
      </c>
      <c r="G41" s="53"/>
      <c r="H41" s="54">
        <f t="shared" si="0"/>
        <v>450</v>
      </c>
      <c r="I41" s="55">
        <v>15</v>
      </c>
      <c r="J41" s="171"/>
      <c r="K41" s="56">
        <f t="shared" si="5"/>
        <v>0</v>
      </c>
      <c r="L41" s="57" t="str">
        <f t="shared" si="6"/>
        <v xml:space="preserve"> </v>
      </c>
      <c r="M41" s="61"/>
      <c r="N41" s="61"/>
      <c r="O41" s="60"/>
      <c r="P41" s="60"/>
      <c r="Q41" s="58"/>
      <c r="R41" s="58"/>
      <c r="S41" s="62"/>
      <c r="T41" s="60"/>
      <c r="U41" s="63" t="s">
        <v>13</v>
      </c>
    </row>
    <row r="42" spans="2:21" ht="19.5" customHeight="1" x14ac:dyDescent="0.25">
      <c r="B42" s="49">
        <v>36</v>
      </c>
      <c r="C42" s="135" t="s">
        <v>95</v>
      </c>
      <c r="D42" s="51">
        <v>1</v>
      </c>
      <c r="E42" s="136" t="s">
        <v>49</v>
      </c>
      <c r="F42" s="135" t="s">
        <v>96</v>
      </c>
      <c r="G42" s="53"/>
      <c r="H42" s="54">
        <f t="shared" si="0"/>
        <v>55</v>
      </c>
      <c r="I42" s="55">
        <v>55</v>
      </c>
      <c r="J42" s="171"/>
      <c r="K42" s="56">
        <f t="shared" si="5"/>
        <v>0</v>
      </c>
      <c r="L42" s="57" t="str">
        <f t="shared" si="6"/>
        <v xml:space="preserve"> </v>
      </c>
      <c r="M42" s="61"/>
      <c r="N42" s="61"/>
      <c r="O42" s="60"/>
      <c r="P42" s="60"/>
      <c r="Q42" s="58"/>
      <c r="R42" s="58"/>
      <c r="S42" s="62"/>
      <c r="T42" s="60"/>
      <c r="U42" s="63" t="s">
        <v>18</v>
      </c>
    </row>
    <row r="43" spans="2:21" ht="19.5" customHeight="1" x14ac:dyDescent="0.25">
      <c r="B43" s="49">
        <v>37</v>
      </c>
      <c r="C43" s="105" t="s">
        <v>97</v>
      </c>
      <c r="D43" s="51">
        <v>2</v>
      </c>
      <c r="E43" s="104" t="s">
        <v>49</v>
      </c>
      <c r="F43" s="105" t="s">
        <v>98</v>
      </c>
      <c r="G43" s="53"/>
      <c r="H43" s="54">
        <f t="shared" si="0"/>
        <v>80</v>
      </c>
      <c r="I43" s="55">
        <v>40</v>
      </c>
      <c r="J43" s="171"/>
      <c r="K43" s="56">
        <f t="shared" si="5"/>
        <v>0</v>
      </c>
      <c r="L43" s="57" t="str">
        <f t="shared" si="6"/>
        <v xml:space="preserve"> </v>
      </c>
      <c r="M43" s="61"/>
      <c r="N43" s="61"/>
      <c r="O43" s="60"/>
      <c r="P43" s="60"/>
      <c r="Q43" s="58"/>
      <c r="R43" s="58"/>
      <c r="S43" s="62"/>
      <c r="T43" s="60"/>
      <c r="U43" s="63" t="s">
        <v>17</v>
      </c>
    </row>
    <row r="44" spans="2:21" ht="19.5" customHeight="1" x14ac:dyDescent="0.25">
      <c r="B44" s="49">
        <v>38</v>
      </c>
      <c r="C44" s="105" t="s">
        <v>99</v>
      </c>
      <c r="D44" s="51">
        <v>2</v>
      </c>
      <c r="E44" s="104" t="s">
        <v>49</v>
      </c>
      <c r="F44" s="105" t="s">
        <v>100</v>
      </c>
      <c r="G44" s="53"/>
      <c r="H44" s="54">
        <f t="shared" si="0"/>
        <v>180</v>
      </c>
      <c r="I44" s="55">
        <v>90</v>
      </c>
      <c r="J44" s="171"/>
      <c r="K44" s="56">
        <f t="shared" si="5"/>
        <v>0</v>
      </c>
      <c r="L44" s="57" t="str">
        <f t="shared" si="6"/>
        <v xml:space="preserve"> </v>
      </c>
      <c r="M44" s="61"/>
      <c r="N44" s="61"/>
      <c r="O44" s="60"/>
      <c r="P44" s="60"/>
      <c r="Q44" s="58"/>
      <c r="R44" s="58"/>
      <c r="S44" s="62"/>
      <c r="T44" s="60"/>
      <c r="U44" s="63" t="s">
        <v>17</v>
      </c>
    </row>
    <row r="45" spans="2:21" ht="19.5" customHeight="1" x14ac:dyDescent="0.25">
      <c r="B45" s="49">
        <v>39</v>
      </c>
      <c r="C45" s="105" t="s">
        <v>85</v>
      </c>
      <c r="D45" s="51">
        <v>2</v>
      </c>
      <c r="E45" s="104" t="s">
        <v>49</v>
      </c>
      <c r="F45" s="105" t="s">
        <v>86</v>
      </c>
      <c r="G45" s="53"/>
      <c r="H45" s="54">
        <f t="shared" si="0"/>
        <v>60</v>
      </c>
      <c r="I45" s="55">
        <v>30</v>
      </c>
      <c r="J45" s="171"/>
      <c r="K45" s="56">
        <f t="shared" si="5"/>
        <v>0</v>
      </c>
      <c r="L45" s="57" t="str">
        <f t="shared" si="6"/>
        <v xml:space="preserve"> </v>
      </c>
      <c r="M45" s="61"/>
      <c r="N45" s="61"/>
      <c r="O45" s="60"/>
      <c r="P45" s="60"/>
      <c r="Q45" s="58"/>
      <c r="R45" s="58"/>
      <c r="S45" s="62"/>
      <c r="T45" s="60"/>
      <c r="U45" s="63" t="s">
        <v>19</v>
      </c>
    </row>
    <row r="46" spans="2:21" ht="19.5" customHeight="1" x14ac:dyDescent="0.25">
      <c r="B46" s="49">
        <v>40</v>
      </c>
      <c r="C46" s="105" t="s">
        <v>101</v>
      </c>
      <c r="D46" s="51">
        <v>2</v>
      </c>
      <c r="E46" s="104" t="s">
        <v>49</v>
      </c>
      <c r="F46" s="105" t="s">
        <v>102</v>
      </c>
      <c r="G46" s="53"/>
      <c r="H46" s="54">
        <f t="shared" si="0"/>
        <v>48</v>
      </c>
      <c r="I46" s="55">
        <v>24</v>
      </c>
      <c r="J46" s="171"/>
      <c r="K46" s="56">
        <f t="shared" si="5"/>
        <v>0</v>
      </c>
      <c r="L46" s="57" t="str">
        <f t="shared" si="6"/>
        <v xml:space="preserve"> </v>
      </c>
      <c r="M46" s="61"/>
      <c r="N46" s="61"/>
      <c r="O46" s="60"/>
      <c r="P46" s="60"/>
      <c r="Q46" s="58"/>
      <c r="R46" s="58"/>
      <c r="S46" s="62"/>
      <c r="T46" s="60"/>
      <c r="U46" s="63" t="s">
        <v>20</v>
      </c>
    </row>
    <row r="47" spans="2:21" ht="19.5" customHeight="1" x14ac:dyDescent="0.25">
      <c r="B47" s="49">
        <v>41</v>
      </c>
      <c r="C47" s="105" t="s">
        <v>43</v>
      </c>
      <c r="D47" s="51">
        <v>1</v>
      </c>
      <c r="E47" s="104" t="s">
        <v>42</v>
      </c>
      <c r="F47" s="105" t="s">
        <v>132</v>
      </c>
      <c r="G47" s="53"/>
      <c r="H47" s="54">
        <f t="shared" si="0"/>
        <v>12</v>
      </c>
      <c r="I47" s="55">
        <v>12</v>
      </c>
      <c r="J47" s="171"/>
      <c r="K47" s="56">
        <f t="shared" si="5"/>
        <v>0</v>
      </c>
      <c r="L47" s="57" t="str">
        <f t="shared" si="6"/>
        <v xml:space="preserve"> </v>
      </c>
      <c r="M47" s="61"/>
      <c r="N47" s="61"/>
      <c r="O47" s="60"/>
      <c r="P47" s="60"/>
      <c r="Q47" s="58"/>
      <c r="R47" s="58"/>
      <c r="S47" s="62"/>
      <c r="T47" s="60"/>
      <c r="U47" s="63" t="s">
        <v>20</v>
      </c>
    </row>
    <row r="48" spans="2:21" ht="19.5" customHeight="1" thickBot="1" x14ac:dyDescent="0.3">
      <c r="B48" s="137">
        <v>42</v>
      </c>
      <c r="C48" s="138" t="s">
        <v>103</v>
      </c>
      <c r="D48" s="139">
        <v>1</v>
      </c>
      <c r="E48" s="140" t="s">
        <v>49</v>
      </c>
      <c r="F48" s="141" t="s">
        <v>104</v>
      </c>
      <c r="G48" s="142"/>
      <c r="H48" s="143">
        <f t="shared" si="0"/>
        <v>50</v>
      </c>
      <c r="I48" s="144">
        <v>50</v>
      </c>
      <c r="J48" s="176"/>
      <c r="K48" s="145">
        <f t="shared" si="5"/>
        <v>0</v>
      </c>
      <c r="L48" s="146" t="str">
        <f t="shared" si="6"/>
        <v xml:space="preserve"> </v>
      </c>
      <c r="M48" s="147"/>
      <c r="N48" s="147"/>
      <c r="O48" s="148"/>
      <c r="P48" s="148"/>
      <c r="Q48" s="149"/>
      <c r="R48" s="149"/>
      <c r="S48" s="150"/>
      <c r="T48" s="148"/>
      <c r="U48" s="151" t="s">
        <v>20</v>
      </c>
    </row>
    <row r="49" spans="2:21" ht="13.5" customHeight="1" thickTop="1" thickBot="1" x14ac:dyDescent="0.3">
      <c r="C49" s="3"/>
      <c r="D49" s="3"/>
      <c r="E49" s="3"/>
      <c r="F49" s="3"/>
      <c r="G49" s="3"/>
      <c r="H49" s="3"/>
      <c r="K49" s="152"/>
    </row>
    <row r="50" spans="2:21" ht="60.75" customHeight="1" thickTop="1" thickBot="1" x14ac:dyDescent="0.3">
      <c r="B50" s="153" t="s">
        <v>9</v>
      </c>
      <c r="C50" s="154"/>
      <c r="D50" s="154"/>
      <c r="E50" s="154"/>
      <c r="F50" s="154"/>
      <c r="G50" s="155"/>
      <c r="H50" s="156"/>
      <c r="I50" s="157" t="s">
        <v>10</v>
      </c>
      <c r="J50" s="158" t="s">
        <v>11</v>
      </c>
      <c r="K50" s="159"/>
      <c r="L50" s="160"/>
      <c r="M50" s="26"/>
      <c r="N50" s="26"/>
      <c r="O50" s="26"/>
      <c r="P50" s="26"/>
      <c r="Q50" s="26"/>
      <c r="R50" s="26"/>
      <c r="S50" s="26"/>
      <c r="T50" s="26"/>
      <c r="U50" s="161"/>
    </row>
    <row r="51" spans="2:21" ht="33" customHeight="1" thickTop="1" thickBot="1" x14ac:dyDescent="0.3">
      <c r="B51" s="162" t="s">
        <v>35</v>
      </c>
      <c r="C51" s="162"/>
      <c r="D51" s="162"/>
      <c r="E51" s="162"/>
      <c r="F51" s="162"/>
      <c r="G51" s="163"/>
      <c r="H51" s="164"/>
      <c r="I51" s="165">
        <f>SUM(H7:H48)</f>
        <v>29480</v>
      </c>
      <c r="J51" s="166">
        <f>SUM(K7:K48)</f>
        <v>0</v>
      </c>
      <c r="K51" s="167"/>
      <c r="L51" s="168"/>
    </row>
    <row r="52" spans="2:21" ht="14.25" customHeight="1" thickTop="1" x14ac:dyDescent="0.25"/>
    <row r="53" spans="2:21" ht="14.25" customHeight="1" x14ac:dyDescent="0.25"/>
    <row r="54" spans="2:21" ht="14.25" customHeight="1" x14ac:dyDescent="0.25"/>
    <row r="55" spans="2:21" ht="14.25" customHeight="1" x14ac:dyDescent="0.25"/>
    <row r="56" spans="2:21" ht="14.25" customHeight="1" x14ac:dyDescent="0.25"/>
    <row r="57" spans="2:21" ht="14.25" customHeight="1" x14ac:dyDescent="0.25"/>
    <row r="58" spans="2:21" ht="14.25" customHeight="1" x14ac:dyDescent="0.25"/>
    <row r="59" spans="2:21" ht="14.25" customHeight="1" x14ac:dyDescent="0.25"/>
    <row r="60" spans="2:21" ht="14.25" customHeight="1" x14ac:dyDescent="0.25"/>
    <row r="61" spans="2:21" ht="14.25" customHeight="1" x14ac:dyDescent="0.25"/>
    <row r="62" spans="2:21" ht="14.25" customHeight="1" x14ac:dyDescent="0.25"/>
    <row r="63" spans="2:21" ht="14.25" customHeight="1" x14ac:dyDescent="0.25"/>
    <row r="64" spans="2:21"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sheetData>
  <sheetProtection algorithmName="SHA-512" hashValue="1RlaPGyHkPxvL+aM+g0pvNqD2NyuvUfFsd6F0TjjWOqa3gnq3PRTm6VLrLDNu3UCRy6Ka+9fykmfiPWqIOyyPQ==" saltValue="cesPAiNrxeMGLgQfirA4lQ==" spinCount="100000" sheet="1" objects="1" scenarios="1"/>
  <mergeCells count="32">
    <mergeCell ref="M38:M48"/>
    <mergeCell ref="N38:N48"/>
    <mergeCell ref="O38:O48"/>
    <mergeCell ref="P38:P48"/>
    <mergeCell ref="M7:M18"/>
    <mergeCell ref="N7:N18"/>
    <mergeCell ref="O7:O18"/>
    <mergeCell ref="P7:P18"/>
    <mergeCell ref="M19:M37"/>
    <mergeCell ref="N19:N37"/>
    <mergeCell ref="O19:O37"/>
    <mergeCell ref="P19:P37"/>
    <mergeCell ref="R38:R48"/>
    <mergeCell ref="Q38:Q48"/>
    <mergeCell ref="Q19:Q37"/>
    <mergeCell ref="R19:R37"/>
    <mergeCell ref="R7:R18"/>
    <mergeCell ref="Q7:Q18"/>
    <mergeCell ref="S38:S48"/>
    <mergeCell ref="T38:T48"/>
    <mergeCell ref="S19:S37"/>
    <mergeCell ref="T19:T37"/>
    <mergeCell ref="T7:T18"/>
    <mergeCell ref="S7:S18"/>
    <mergeCell ref="B51:F51"/>
    <mergeCell ref="J51:L51"/>
    <mergeCell ref="B1:D1"/>
    <mergeCell ref="B50:F50"/>
    <mergeCell ref="J50:L50"/>
    <mergeCell ref="G7:G14"/>
    <mergeCell ref="G26:G37"/>
    <mergeCell ref="G38:G48"/>
  </mergeCells>
  <conditionalFormatting sqref="B7:B48">
    <cfRule type="cellIs" dxfId="13" priority="46" operator="greaterThanOrEqual">
      <formula>1</formula>
    </cfRule>
    <cfRule type="containsBlanks" dxfId="12" priority="52">
      <formula>LEN(TRIM(B7))=0</formula>
    </cfRule>
  </conditionalFormatting>
  <conditionalFormatting sqref="D7:D18">
    <cfRule type="containsBlanks" dxfId="11" priority="3">
      <formula>LEN(TRIM(D7))=0</formula>
    </cfRule>
  </conditionalFormatting>
  <conditionalFormatting sqref="D19:D22">
    <cfRule type="expression" dxfId="10" priority="2">
      <formula>LEN(TRIM(D19))=0</formula>
    </cfRule>
  </conditionalFormatting>
  <conditionalFormatting sqref="D23:D48">
    <cfRule type="containsBlanks" dxfId="9" priority="1">
      <formula>LEN(TRIM(D23))=0</formula>
    </cfRule>
  </conditionalFormatting>
  <conditionalFormatting sqref="G7 G15:G26 G38">
    <cfRule type="expression" dxfId="8" priority="4">
      <formula>LEN(TRIM(G7))&gt;0</formula>
    </cfRule>
    <cfRule type="expression" dxfId="7" priority="5">
      <formula>LEN(TRIM(G7))&gt;0</formula>
    </cfRule>
    <cfRule type="expression" dxfId="6" priority="6">
      <formula>LEN(TRIM(G7))&gt;0</formula>
    </cfRule>
    <cfRule type="expression" dxfId="5" priority="7">
      <formula>LEN(TRIM(G7))=0</formula>
    </cfRule>
  </conditionalFormatting>
  <conditionalFormatting sqref="J7:J48">
    <cfRule type="notContainsBlanks" dxfId="4" priority="11">
      <formula>LEN(TRIM(J7))&gt;0</formula>
    </cfRule>
    <cfRule type="notContainsBlanks" dxfId="3" priority="12">
      <formula>LEN(TRIM(J7))&gt;0</formula>
    </cfRule>
    <cfRule type="containsBlanks" dxfId="2" priority="13">
      <formula>LEN(TRIM(J7))=0</formula>
    </cfRule>
  </conditionalFormatting>
  <conditionalFormatting sqref="L7:L48">
    <cfRule type="cellIs" dxfId="1" priority="42" operator="equal">
      <formula>"NEVYHOVUJE"</formula>
    </cfRule>
    <cfRule type="cellIs" dxfId="0" priority="43" operator="equal">
      <formula>"VYHOVUJE"</formula>
    </cfRule>
  </conditionalFormatting>
  <dataValidations count="4">
    <dataValidation type="list" showInputMessage="1" showErrorMessage="1" sqref="N7" xr:uid="{1D6BB922-C248-41F3-8B1E-F00CADE9E004}">
      <formula1>"ANO,NE"</formula1>
    </dataValidation>
    <dataValidation type="list" showInputMessage="1" showErrorMessage="1" sqref="E10:E18" xr:uid="{A1CAE05E-3702-4A33-B24B-1E22C7F0E481}">
      <formula1>"ks,balení,sada,litr,kg,pár,role,karton,"</formula1>
    </dataValidation>
    <dataValidation type="list" showInputMessage="1" showErrorMessage="1" sqref="E19:E20" xr:uid="{7FF6E31D-5A03-4AB1-81CE-A00204B0BCFB}">
      <formula1>"ks,balení,sada,litr,kg,pár,role,karton,"</formula1>
      <formula2>0</formula2>
    </dataValidation>
    <dataValidation type="list" showInputMessage="1" showErrorMessage="1" sqref="E9" xr:uid="{34EF9033-CC9F-492A-B38D-0AB1B3B27B83}">
      <formula1>"ks,ks(balíček),balení,sada,litr,kg,pár,role,karton,"</formula1>
    </dataValidation>
  </dataValidations>
  <pageMargins left="0.19685039370078741" right="0.19685039370078741" top="0.19685039370078741" bottom="0.19685039370078741" header="0.15748031496062992" footer="0.19685039370078741"/>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3639A08-209A-46BE-B8FB-DA3C9D06D8E2}">
          <x14:formula1>
            <xm:f>#REF!</xm:f>
          </x14:formula1>
          <xm:sqref>U7:U8 U10:U48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CPHP</vt:lpstr>
      <vt:lpstr>CPHP!Oblast_tisku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2025-04-02T04:24:17Z</cp:lastPrinted>
  <dcterms:created xsi:type="dcterms:W3CDTF">2014-03-05T12:43:32Z</dcterms:created>
  <dcterms:modified xsi:type="dcterms:W3CDTF">2025-04-02T06:35:30Z</dcterms:modified>
</cp:coreProperties>
</file>